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48\"/>
    </mc:Choice>
  </mc:AlternateContent>
  <xr:revisionPtr revIDLastSave="0" documentId="8_{3DB3A07C-99FA-4B69-A7C3-C2A4DBF19494}" xr6:coauthVersionLast="47" xr6:coauthVersionMax="47" xr10:uidLastSave="{00000000-0000-0000-0000-000000000000}"/>
  <bookViews>
    <workbookView xWindow="-108" yWindow="-108" windowWidth="23256" windowHeight="12456" xr2:uid="{3FB59437-0AAC-4247-ABDB-E93D66ADDB85}"/>
  </bookViews>
  <sheets>
    <sheet name="4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" l="1"/>
  <c r="G86" i="1"/>
  <c r="H85" i="1"/>
  <c r="G85" i="1"/>
  <c r="H84" i="1"/>
  <c r="G84" i="1"/>
  <c r="H81" i="1"/>
  <c r="H79" i="1"/>
  <c r="G79" i="1"/>
  <c r="H78" i="1"/>
  <c r="G78" i="1"/>
  <c r="H77" i="1"/>
  <c r="G77" i="1"/>
  <c r="H76" i="1"/>
  <c r="G76" i="1"/>
  <c r="H74" i="1"/>
  <c r="G74" i="1"/>
  <c r="H72" i="1"/>
  <c r="G72" i="1"/>
  <c r="H71" i="1"/>
  <c r="G71" i="1"/>
  <c r="H69" i="1"/>
  <c r="G69" i="1"/>
  <c r="H67" i="1"/>
  <c r="G67" i="1"/>
  <c r="H64" i="1"/>
  <c r="G64" i="1"/>
  <c r="H63" i="1"/>
  <c r="G63" i="1"/>
  <c r="H62" i="1"/>
  <c r="G62" i="1"/>
  <c r="H61" i="1"/>
  <c r="G61" i="1"/>
  <c r="H60" i="1"/>
  <c r="G60" i="1"/>
  <c r="H59" i="1"/>
  <c r="G59" i="1"/>
  <c r="H57" i="1"/>
  <c r="G57" i="1"/>
  <c r="H56" i="1"/>
  <c r="G56" i="1"/>
  <c r="H55" i="1"/>
  <c r="G55" i="1"/>
  <c r="H53" i="1"/>
  <c r="G53" i="1"/>
  <c r="H51" i="1"/>
  <c r="G51" i="1"/>
  <c r="H50" i="1"/>
  <c r="G50" i="1"/>
  <c r="H49" i="1"/>
  <c r="G49" i="1"/>
  <c r="H48" i="1"/>
  <c r="H46" i="1"/>
  <c r="H44" i="1"/>
  <c r="G44" i="1"/>
  <c r="H43" i="1"/>
  <c r="G43" i="1"/>
  <c r="H39" i="1"/>
  <c r="G39" i="1"/>
  <c r="H38" i="1"/>
  <c r="G38" i="1"/>
  <c r="H37" i="1"/>
  <c r="G37" i="1"/>
  <c r="H36" i="1"/>
  <c r="H35" i="1"/>
  <c r="G35" i="1"/>
  <c r="H33" i="1"/>
  <c r="G33" i="1"/>
  <c r="H32" i="1"/>
  <c r="G32" i="1"/>
  <c r="H30" i="1"/>
  <c r="G30" i="1"/>
  <c r="H29" i="1"/>
  <c r="G29" i="1"/>
  <c r="H28" i="1"/>
  <c r="G28" i="1"/>
  <c r="H25" i="1"/>
  <c r="G25" i="1"/>
  <c r="H24" i="1"/>
  <c r="G24" i="1"/>
  <c r="H22" i="1"/>
  <c r="G22" i="1"/>
  <c r="H20" i="1"/>
  <c r="G20" i="1"/>
  <c r="H18" i="1"/>
  <c r="G18" i="1"/>
  <c r="H17" i="1"/>
  <c r="G17" i="1"/>
  <c r="H16" i="1"/>
  <c r="G16" i="1"/>
  <c r="H15" i="1"/>
  <c r="G15" i="1"/>
  <c r="H13" i="1"/>
  <c r="G13" i="1"/>
  <c r="H12" i="1"/>
  <c r="G12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<sst xmlns="http://schemas.openxmlformats.org/spreadsheetml/2006/main" count="264" uniqueCount="47">
  <si>
    <t xml:space="preserve">Galvijų supirkimo kainos Lietuvos įmonėse 2025 m. 45–48 sav., EUR/100 kg skerdenų (be PVM)  </t>
  </si>
  <si>
    <t>Kategorija pagal
raumeningumą</t>
  </si>
  <si>
    <t>Pokytis %</t>
  </si>
  <si>
    <t>48 sav.
(11 25–12 01)</t>
  </si>
  <si>
    <t>45 sav.
(11 03–09)</t>
  </si>
  <si>
    <t>46 sav.
(11 10–16)</t>
  </si>
  <si>
    <t>47 sav.***
(11 17–23)</t>
  </si>
  <si>
    <t>48 sav.
(11 24–30)</t>
  </si>
  <si>
    <t>savaitės*</t>
  </si>
  <si>
    <t>metų**</t>
  </si>
  <si>
    <t>Jauni buliai (A):</t>
  </si>
  <si>
    <t>U1</t>
  </si>
  <si>
    <t>●</t>
  </si>
  <si>
    <t>-</t>
  </si>
  <si>
    <t>U2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</si>
  <si>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</si>
  <si>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</si>
  <si>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</si>
  <si>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</si>
  <si>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</si>
  <si>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</si>
  <si>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</si>
  <si>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</si>
  <si>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</si>
  <si>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</si>
  <si>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</si>
  <si>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</si>
  <si>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</si>
  <si>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</si>
  <si>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</si>
  <si>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</si>
  <si>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</si>
  <si>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</si>
  <si>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</si>
  <si>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</si>
  <si>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</si>
  <si>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</si>
  <si>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</si>
  <si>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</si>
  <si>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</si>
  <si>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</si>
  <si>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</si>
  <si>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* lyginant 2025 m. 48 savaitę su 2025 m. 47 savaite</t>
  </si>
  <si>
    <t>** lyginant 2025 m. 48 savaitę su 2024 m. 48 savaite</t>
  </si>
  <si>
    <t>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</si>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</sst>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9"/>
      </left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24994659260841701"/>
      </right>
      <top/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0691854609822"/>
      </right>
      <top style="thin">
        <color theme="0" tint="-0.14993743705557422"/>
      </top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1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9" xfId="1" applyNumberFormat="1" applyFont="1" applyBorder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9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2" xfId="1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3" xfId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7" fillId="0" borderId="0" xfId="0" applyFont="1" applyAlignment="1">
      <alignment horizontal="center" vertical="center" wrapText="1"/>
    </xf>
    <xf numFmtId="2" fontId="5" fillId="0" borderId="12" xfId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3" xfId="0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2" xfId="0" quotePrefix="1" applyNumberFormat="1" applyFont="1" applyBorder="1" applyAlignment="1">
      <alignment horizontal="right" vertical="center" indent="1"/>
    </xf>
    <xf numFmtId="2" fontId="4" fillId="0" borderId="0" xfId="1" applyNumberFormat="1" applyFont="1" applyAlignment="1">
      <alignment horizontal="right" vertical="center" wrapText="1" indent="1"/>
    </xf>
    <xf numFmtId="2" fontId="4" fillId="0" borderId="13" xfId="1" applyNumberFormat="1" applyFont="1" applyBorder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wrapText="1" indent="1"/>
    </xf>
    <xf numFmtId="2" fontId="7" fillId="0" borderId="13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3" xfId="0" applyFont="1" applyBorder="1" applyAlignment="1">
      <alignment horizontal="right" vertical="center" wrapText="1" indent="1"/>
    </xf>
    <xf numFmtId="2" fontId="4" fillId="0" borderId="12" xfId="0" applyNumberFormat="1" applyFont="1" applyBorder="1" applyAlignment="1">
      <alignment horizontal="right" vertical="center" wrapText="1" indent="1"/>
    </xf>
    <xf numFmtId="2" fontId="5" fillId="0" borderId="12" xfId="0" applyNumberFormat="1" applyFont="1" applyBorder="1" applyAlignment="1">
      <alignment horizontal="right" vertical="center" wrapText="1" indent="1"/>
    </xf>
    <xf numFmtId="2" fontId="7" fillId="0" borderId="14" xfId="0" applyNumberFormat="1" applyFont="1" applyBorder="1" applyAlignment="1">
      <alignment horizontal="right" vertical="center" wrapText="1" indent="1"/>
    </xf>
    <xf numFmtId="0" fontId="10" fillId="0" borderId="0" xfId="1" applyFont="1" applyAlignment="1">
      <alignment horizontal="right" vertical="center" wrapText="1" indent="1"/>
    </xf>
    <xf numFmtId="0" fontId="10" fillId="0" borderId="13" xfId="1" applyFont="1" applyBorder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5" xfId="1" applyFont="1" applyFill="1" applyBorder="1" applyAlignment="1">
      <alignment horizontal="center" wrapText="1"/>
    </xf>
    <xf numFmtId="2" fontId="8" fillId="2" borderId="16" xfId="0" applyNumberFormat="1" applyFont="1" applyFill="1" applyBorder="1" applyAlignment="1">
      <alignment horizontal="right" vertical="center" wrapText="1" indent="1"/>
    </xf>
    <xf numFmtId="0" fontId="8" fillId="2" borderId="17" xfId="0" applyFont="1" applyFill="1" applyBorder="1" applyAlignment="1">
      <alignment horizontal="right" vertical="center" wrapText="1" indent="1"/>
    </xf>
    <xf numFmtId="2" fontId="8" fillId="2" borderId="15" xfId="0" applyNumberFormat="1" applyFont="1" applyFill="1" applyBorder="1" applyAlignment="1">
      <alignment horizontal="right" vertical="center" indent="1"/>
    </xf>
    <xf numFmtId="2" fontId="8" fillId="2" borderId="18" xfId="0" applyNumberFormat="1" applyFont="1" applyFill="1" applyBorder="1" applyAlignment="1">
      <alignment horizontal="right" vertical="center" indent="1"/>
    </xf>
    <xf numFmtId="0" fontId="5" fillId="3" borderId="19" xfId="1" applyFont="1" applyFill="1" applyBorder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2" fontId="8" fillId="0" borderId="13" xfId="0" quotePrefix="1" applyNumberFormat="1" applyFont="1" applyBorder="1" applyAlignment="1">
      <alignment horizontal="right" vertical="center" indent="1"/>
    </xf>
    <xf numFmtId="0" fontId="4" fillId="0" borderId="12" xfId="1" applyFont="1" applyBorder="1" applyAlignment="1">
      <alignment horizontal="right" vertical="center" wrapText="1" indent="1"/>
    </xf>
    <xf numFmtId="0" fontId="3" fillId="0" borderId="12" xfId="0" quotePrefix="1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wrapText="1" indent="1"/>
    </xf>
    <xf numFmtId="2" fontId="6" fillId="0" borderId="13" xfId="0" applyNumberFormat="1" applyFont="1" applyBorder="1" applyAlignment="1">
      <alignment horizontal="right" vertical="center" wrapText="1" indent="1"/>
    </xf>
    <xf numFmtId="0" fontId="8" fillId="0" borderId="12" xfId="0" quotePrefix="1" applyFont="1" applyBorder="1" applyAlignment="1">
      <alignment horizontal="right" vertical="center" indent="1"/>
    </xf>
    <xf numFmtId="0" fontId="7" fillId="0" borderId="12" xfId="0" applyFont="1" applyBorder="1" applyAlignment="1">
      <alignment horizontal="right" vertical="center" wrapText="1" indent="1"/>
    </xf>
    <xf numFmtId="0" fontId="6" fillId="0" borderId="12" xfId="0" applyFont="1" applyBorder="1" applyAlignment="1">
      <alignment horizontal="right" vertical="center" wrapText="1" indent="1"/>
    </xf>
    <xf numFmtId="2" fontId="12" fillId="0" borderId="0" xfId="0" applyNumberFormat="1" applyFont="1" applyAlignment="1">
      <alignment horizontal="right" vertical="center" wrapText="1" indent="1"/>
    </xf>
    <xf numFmtId="2" fontId="12" fillId="0" borderId="13" xfId="0" applyNumberFormat="1" applyFont="1" applyBorder="1" applyAlignment="1">
      <alignment horizontal="right" vertical="center" wrapText="1" indent="1"/>
    </xf>
    <xf numFmtId="2" fontId="13" fillId="0" borderId="0" xfId="0" applyNumberFormat="1" applyFont="1" applyAlignment="1">
      <alignment horizontal="right" vertical="center" wrapText="1" indent="1"/>
    </xf>
    <xf numFmtId="0" fontId="12" fillId="0" borderId="20" xfId="0" applyFont="1" applyBorder="1" applyAlignment="1">
      <alignment horizontal="right" vertical="center" wrapText="1" indent="1"/>
    </xf>
    <xf numFmtId="2" fontId="12" fillId="0" borderId="21" xfId="0" applyNumberFormat="1" applyFont="1" applyBorder="1" applyAlignment="1">
      <alignment horizontal="right" vertical="center" wrapText="1" indent="1"/>
    </xf>
    <xf numFmtId="2" fontId="12" fillId="0" borderId="22" xfId="0" applyNumberFormat="1" applyFont="1" applyBorder="1" applyAlignment="1">
      <alignment horizontal="right" vertical="center" wrapText="1" indent="1"/>
    </xf>
    <xf numFmtId="0" fontId="5" fillId="2" borderId="18" xfId="1" applyFont="1" applyFill="1" applyBorder="1" applyAlignment="1">
      <alignment horizontal="center" wrapText="1"/>
    </xf>
    <xf numFmtId="2" fontId="7" fillId="2" borderId="16" xfId="0" applyNumberFormat="1" applyFont="1" applyFill="1" applyBorder="1" applyAlignment="1">
      <alignment horizontal="right" vertical="center" wrapText="1" indent="1"/>
    </xf>
    <xf numFmtId="0" fontId="7" fillId="2" borderId="16" xfId="0" applyFont="1" applyFill="1" applyBorder="1" applyAlignment="1">
      <alignment horizontal="right" vertical="center" wrapText="1" indent="1"/>
    </xf>
    <xf numFmtId="0" fontId="7" fillId="2" borderId="17" xfId="0" applyFont="1" applyFill="1" applyBorder="1" applyAlignment="1">
      <alignment horizontal="right" vertical="center" wrapText="1" indent="1"/>
    </xf>
    <xf numFmtId="2" fontId="8" fillId="2" borderId="16" xfId="0" quotePrefix="1" applyNumberFormat="1" applyFont="1" applyFill="1" applyBorder="1" applyAlignment="1">
      <alignment horizontal="right" vertical="center" indent="1"/>
    </xf>
    <xf numFmtId="2" fontId="4" fillId="0" borderId="10" xfId="1" applyNumberFormat="1" applyFont="1" applyBorder="1" applyAlignment="1">
      <alignment horizontal="right" vertical="center" wrapText="1" indent="1"/>
    </xf>
    <xf numFmtId="2" fontId="4" fillId="3" borderId="9" xfId="1" applyNumberFormat="1" applyFont="1" applyFill="1" applyBorder="1" applyAlignment="1">
      <alignment horizontal="right" vertical="center" wrapText="1" indent="1"/>
    </xf>
    <xf numFmtId="2" fontId="4" fillId="3" borderId="11" xfId="1" applyNumberFormat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13" xfId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2" fontId="5" fillId="3" borderId="0" xfId="1" applyNumberFormat="1" applyFont="1" applyFill="1" applyAlignment="1">
      <alignment horizontal="right" vertical="center" wrapText="1" indent="1"/>
    </xf>
    <xf numFmtId="2" fontId="10" fillId="3" borderId="13" xfId="1" applyNumberFormat="1" applyFont="1" applyFill="1" applyBorder="1" applyAlignment="1">
      <alignment horizontal="right" vertical="center" wrapText="1" indent="1"/>
    </xf>
    <xf numFmtId="2" fontId="3" fillId="0" borderId="12" xfId="1" quotePrefix="1" applyNumberFormat="1" applyFont="1" applyBorder="1" applyAlignment="1">
      <alignment horizontal="right" vertical="center" wrapText="1" indent="1"/>
    </xf>
    <xf numFmtId="2" fontId="3" fillId="0" borderId="12" xfId="0" applyNumberFormat="1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4" fillId="0" borderId="12" xfId="1" applyNumberFormat="1" applyFont="1" applyBorder="1" applyAlignment="1">
      <alignment horizontal="right" vertical="center" wrapText="1" indent="1"/>
    </xf>
    <xf numFmtId="2" fontId="14" fillId="0" borderId="0" xfId="1" quotePrefix="1" applyNumberFormat="1" applyFont="1" applyAlignment="1">
      <alignment horizontal="right" vertical="center" wrapText="1" indent="1"/>
    </xf>
    <xf numFmtId="2" fontId="13" fillId="0" borderId="12" xfId="0" applyNumberFormat="1" applyFont="1" applyBorder="1" applyAlignment="1">
      <alignment horizontal="right" vertical="center" wrapText="1" indent="1"/>
    </xf>
    <xf numFmtId="2" fontId="12" fillId="0" borderId="12" xfId="0" applyNumberFormat="1" applyFont="1" applyBorder="1" applyAlignment="1">
      <alignment horizontal="right" vertical="center" wrapText="1" indent="1"/>
    </xf>
    <xf numFmtId="2" fontId="10" fillId="0" borderId="12" xfId="1" applyNumberFormat="1" applyFont="1" applyBorder="1" applyAlignment="1">
      <alignment horizontal="right" vertical="center" wrapText="1" indent="1"/>
    </xf>
    <xf numFmtId="0" fontId="5" fillId="0" borderId="0" xfId="1" applyFont="1" applyAlignment="1">
      <alignment horizontal="right" vertical="center" wrapText="1" indent="1"/>
    </xf>
    <xf numFmtId="0" fontId="5" fillId="0" borderId="13" xfId="1" applyFont="1" applyBorder="1" applyAlignment="1">
      <alignment horizontal="right" vertical="center" wrapText="1" indent="1"/>
    </xf>
    <xf numFmtId="2" fontId="7" fillId="2" borderId="17" xfId="0" applyNumberFormat="1" applyFont="1" applyFill="1" applyBorder="1" applyAlignment="1">
      <alignment horizontal="right" vertical="center" wrapText="1" indent="1"/>
    </xf>
    <xf numFmtId="2" fontId="8" fillId="2" borderId="15" xfId="0" quotePrefix="1" applyNumberFormat="1" applyFont="1" applyFill="1" applyBorder="1" applyAlignment="1">
      <alignment horizontal="right" vertical="center" indent="1"/>
    </xf>
    <xf numFmtId="0" fontId="5" fillId="3" borderId="23" xfId="1" applyFont="1" applyFill="1" applyBorder="1" applyAlignment="1">
      <alignment horizontal="center" wrapText="1"/>
    </xf>
    <xf numFmtId="2" fontId="4" fillId="3" borderId="24" xfId="1" applyNumberFormat="1" applyFont="1" applyFill="1" applyBorder="1" applyAlignment="1">
      <alignment horizontal="right" vertical="center" wrapText="1" indent="1"/>
    </xf>
    <xf numFmtId="2" fontId="4" fillId="3" borderId="25" xfId="1" applyNumberFormat="1" applyFont="1" applyFill="1" applyBorder="1" applyAlignment="1">
      <alignment horizontal="right" vertical="center" wrapText="1" indent="1"/>
    </xf>
    <xf numFmtId="2" fontId="4" fillId="3" borderId="26" xfId="1" applyNumberFormat="1" applyFont="1" applyFill="1" applyBorder="1" applyAlignment="1">
      <alignment horizontal="right" vertical="center" wrapText="1" indent="1"/>
    </xf>
    <xf numFmtId="2" fontId="5" fillId="3" borderId="26" xfId="1" applyNumberFormat="1" applyFont="1" applyFill="1" applyBorder="1" applyAlignment="1">
      <alignment horizontal="right" vertical="center" wrapText="1" indent="1"/>
    </xf>
    <xf numFmtId="2" fontId="10" fillId="0" borderId="0" xfId="1" quotePrefix="1" applyNumberFormat="1" applyFont="1" applyAlignment="1">
      <alignment horizontal="right" vertical="center" wrapText="1" indent="1"/>
    </xf>
    <xf numFmtId="2" fontId="6" fillId="0" borderId="26" xfId="0" applyNumberFormat="1" applyFont="1" applyBorder="1" applyAlignment="1">
      <alignment horizontal="right" vertical="center" wrapText="1" indent="1"/>
    </xf>
    <xf numFmtId="0" fontId="5" fillId="0" borderId="12" xfId="1" applyFont="1" applyBorder="1" applyAlignment="1">
      <alignment horizontal="right" vertical="center" wrapText="1" indent="1"/>
    </xf>
    <xf numFmtId="2" fontId="7" fillId="0" borderId="26" xfId="0" applyNumberFormat="1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indent="1"/>
    </xf>
    <xf numFmtId="0" fontId="7" fillId="0" borderId="27" xfId="0" applyFont="1" applyBorder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2" fontId="10" fillId="3" borderId="26" xfId="1" applyNumberFormat="1" applyFont="1" applyFill="1" applyBorder="1" applyAlignment="1">
      <alignment horizontal="right" vertical="center" wrapText="1" indent="1"/>
    </xf>
    <xf numFmtId="0" fontId="5" fillId="2" borderId="28" xfId="1" applyFont="1" applyFill="1" applyBorder="1" applyAlignment="1">
      <alignment horizontal="center" wrapText="1"/>
    </xf>
    <xf numFmtId="2" fontId="7" fillId="2" borderId="29" xfId="0" applyNumberFormat="1" applyFont="1" applyFill="1" applyBorder="1" applyAlignment="1">
      <alignment horizontal="right" vertical="center" wrapText="1" indent="1"/>
    </xf>
    <xf numFmtId="2" fontId="7" fillId="2" borderId="30" xfId="0" applyNumberFormat="1" applyFont="1" applyFill="1" applyBorder="1" applyAlignment="1">
      <alignment horizontal="right" vertical="center" wrapText="1" indent="1"/>
    </xf>
    <xf numFmtId="2" fontId="8" fillId="2" borderId="29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31" xfId="1" applyNumberFormat="1" applyFont="1" applyFill="1" applyBorder="1" applyAlignment="1">
      <alignment horizontal="center" vertical="center" wrapText="1"/>
    </xf>
    <xf numFmtId="2" fontId="8" fillId="4" borderId="32" xfId="0" applyNumberFormat="1" applyFont="1" applyFill="1" applyBorder="1" applyAlignment="1">
      <alignment horizontal="right" vertical="center" wrapText="1" indent="1"/>
    </xf>
    <xf numFmtId="2" fontId="8" fillId="4" borderId="32" xfId="0" applyNumberFormat="1" applyFont="1" applyFill="1" applyBorder="1" applyAlignment="1">
      <alignment horizontal="right" vertical="center" indent="1"/>
    </xf>
    <xf numFmtId="2" fontId="8" fillId="4" borderId="33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5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</cellXfs>
  <cellStyles count="3">
    <cellStyle name="Normal" xfId="0" builtinId="0"/>
    <cellStyle name="Normal 2" xfId="1" xr:uid="{ADB7BF82-501B-4550-95A0-28C82C283BF4}"/>
    <cellStyle name="Normal_Sheet1 2" xfId="2" xr:uid="{B12CEAEC-F9FD-4048-B244-C624050CF2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CD487-2E12-4FD8-B5FD-AC9B8DAF32EB}">
  <dimension ref="A2:H95"/>
  <sheetViews>
    <sheetView showGridLines="0" tabSelected="1" workbookViewId="0">
      <selection activeCell="Q6" sqref="Q6"/>
    </sheetView>
  </sheetViews>
  <sheetFormatPr defaultRowHeight="14.4" x14ac:dyDescent="0.3"/>
  <cols>
    <col min="1" max="1" width="13.44140625" customWidth="1"/>
    <col min="2" max="2" width="11.6640625" customWidth="1"/>
    <col min="3" max="3" width="11.44140625" customWidth="1"/>
    <col min="4" max="4" width="10.77734375" customWidth="1"/>
    <col min="5" max="5" width="11.21875" customWidth="1"/>
    <col min="6" max="6" width="12.33203125" customWidth="1"/>
  </cols>
  <sheetData>
    <row r="2" spans="1:8" x14ac:dyDescent="0.3">
      <c r="A2" s="1" t="s">
        <v>0</v>
      </c>
      <c r="B2" s="1"/>
      <c r="C2" s="1"/>
      <c r="D2" s="1"/>
      <c r="E2" s="1"/>
      <c r="F2" s="1"/>
      <c r="G2" s="1"/>
      <c r="H2" s="1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3" t="s">
        <v>1</v>
      </c>
      <c r="B4" s="4">
        <v>2024</v>
      </c>
      <c r="C4" s="5">
        <v>2025</v>
      </c>
      <c r="D4" s="5"/>
      <c r="E4" s="5"/>
      <c r="F4" s="6"/>
      <c r="G4" s="5" t="s">
        <v>2</v>
      </c>
      <c r="H4" s="5"/>
    </row>
    <row r="5" spans="1:8" ht="24" x14ac:dyDescent="0.3">
      <c r="A5" s="7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10" t="s">
        <v>9</v>
      </c>
    </row>
    <row r="6" spans="1:8" x14ac:dyDescent="0.3">
      <c r="A6" s="11" t="s">
        <v>10</v>
      </c>
      <c r="B6" s="11"/>
      <c r="C6" s="11"/>
      <c r="D6" s="11"/>
      <c r="E6" s="12"/>
      <c r="F6" s="12"/>
      <c r="G6" s="12"/>
      <c r="H6" s="11"/>
    </row>
    <row r="7" spans="1:8" x14ac:dyDescent="0.3">
      <c r="A7" s="13" t="s">
        <v>11</v>
      </c>
      <c r="B7" s="14" t="s">
        <v>12</v>
      </c>
      <c r="C7" s="15" t="s">
        <v>12</v>
      </c>
      <c r="D7" s="15" t="s">
        <v>12</v>
      </c>
      <c r="E7" s="15" t="s">
        <v>13</v>
      </c>
      <c r="F7" s="16" t="s">
        <v>13</v>
      </c>
      <c r="G7" s="17" t="s">
        <v>13</v>
      </c>
      <c r="H7" s="17" t="s">
        <v>13</v>
      </c>
    </row>
    <row r="8" spans="1:8" x14ac:dyDescent="0.3">
      <c r="A8" s="18" t="s">
        <v>14</v>
      </c>
      <c r="B8" s="19">
        <v>482.2</v>
      </c>
      <c r="C8" s="20">
        <v>651.69000000000005</v>
      </c>
      <c r="D8" s="20">
        <v>655.21</v>
      </c>
      <c r="E8" s="20">
        <v>652.52</v>
      </c>
      <c r="F8" s="21">
        <v>673.82</v>
      </c>
      <c r="G8" s="22">
        <f t="shared" ref="G8:G13" si="0">(F8/E8-1)*100</f>
        <v>3.264267761907691</v>
      </c>
      <c r="H8" s="22">
        <f t="shared" ref="H8:H13" si="1">(F8/B8-1)*100</f>
        <v>39.738697635835777</v>
      </c>
    </row>
    <row r="9" spans="1:8" x14ac:dyDescent="0.3">
      <c r="A9" s="18" t="s">
        <v>15</v>
      </c>
      <c r="B9" s="19">
        <v>465.79</v>
      </c>
      <c r="C9" s="20">
        <v>613.29999999999995</v>
      </c>
      <c r="D9" s="20">
        <v>634.69000000000005</v>
      </c>
      <c r="E9" s="20">
        <v>675.16</v>
      </c>
      <c r="F9" s="21">
        <v>677.04</v>
      </c>
      <c r="G9" s="22">
        <f t="shared" si="0"/>
        <v>0.27845251495941525</v>
      </c>
      <c r="H9" s="22">
        <f t="shared" si="1"/>
        <v>45.353056098241673</v>
      </c>
    </row>
    <row r="10" spans="1:8" x14ac:dyDescent="0.3">
      <c r="A10" s="23" t="s">
        <v>16</v>
      </c>
      <c r="B10" s="24">
        <v>476.89</v>
      </c>
      <c r="C10" s="25">
        <v>635.79999999999995</v>
      </c>
      <c r="D10" s="25">
        <v>646.63</v>
      </c>
      <c r="E10" s="25">
        <v>660.26</v>
      </c>
      <c r="F10" s="26">
        <v>675.49</v>
      </c>
      <c r="G10" s="27">
        <f t="shared" si="0"/>
        <v>2.306667070547963</v>
      </c>
      <c r="H10" s="27">
        <f t="shared" si="1"/>
        <v>41.644823753905527</v>
      </c>
    </row>
    <row r="11" spans="1:8" x14ac:dyDescent="0.3">
      <c r="A11" s="18" t="s">
        <v>17</v>
      </c>
      <c r="B11" s="28" t="s">
        <v>12</v>
      </c>
      <c r="C11" s="29" t="s">
        <v>12</v>
      </c>
      <c r="D11" s="29" t="s">
        <v>12</v>
      </c>
      <c r="E11" s="29" t="s">
        <v>12</v>
      </c>
      <c r="F11" s="30" t="s">
        <v>12</v>
      </c>
      <c r="G11" s="31" t="s">
        <v>13</v>
      </c>
      <c r="H11" s="31" t="s">
        <v>13</v>
      </c>
    </row>
    <row r="12" spans="1:8" x14ac:dyDescent="0.3">
      <c r="A12" s="18" t="s">
        <v>18</v>
      </c>
      <c r="B12" s="32">
        <v>454.83</v>
      </c>
      <c r="C12" s="20">
        <v>616.59</v>
      </c>
      <c r="D12" s="20">
        <v>614.16</v>
      </c>
      <c r="E12" s="20">
        <v>634.79</v>
      </c>
      <c r="F12" s="21">
        <v>670.32</v>
      </c>
      <c r="G12" s="22">
        <f t="shared" si="0"/>
        <v>5.5971266087997851</v>
      </c>
      <c r="H12" s="22">
        <f t="shared" si="1"/>
        <v>47.378141283556509</v>
      </c>
    </row>
    <row r="13" spans="1:8" x14ac:dyDescent="0.3">
      <c r="A13" s="18" t="s">
        <v>19</v>
      </c>
      <c r="B13" s="32">
        <v>450.92</v>
      </c>
      <c r="C13" s="20">
        <v>605.1</v>
      </c>
      <c r="D13" s="20">
        <v>612.01</v>
      </c>
      <c r="E13" s="20">
        <v>647.16</v>
      </c>
      <c r="F13" s="21">
        <v>680.57</v>
      </c>
      <c r="G13" s="22">
        <f t="shared" si="0"/>
        <v>5.162556400271967</v>
      </c>
      <c r="H13" s="22">
        <f t="shared" si="1"/>
        <v>50.929211390047023</v>
      </c>
    </row>
    <row r="14" spans="1:8" x14ac:dyDescent="0.3">
      <c r="A14" s="18" t="s">
        <v>20</v>
      </c>
      <c r="B14" s="28" t="s">
        <v>12</v>
      </c>
      <c r="C14" s="29" t="s">
        <v>12</v>
      </c>
      <c r="D14" s="29" t="s">
        <v>12</v>
      </c>
      <c r="E14" s="29" t="s">
        <v>12</v>
      </c>
      <c r="F14" s="30" t="s">
        <v>12</v>
      </c>
      <c r="G14" s="22" t="s">
        <v>13</v>
      </c>
      <c r="H14" s="22" t="s">
        <v>13</v>
      </c>
    </row>
    <row r="15" spans="1:8" x14ac:dyDescent="0.3">
      <c r="A15" s="23" t="s">
        <v>21</v>
      </c>
      <c r="B15" s="33">
        <v>453.71</v>
      </c>
      <c r="C15" s="25">
        <v>609.98</v>
      </c>
      <c r="D15" s="25">
        <v>613.09</v>
      </c>
      <c r="E15" s="34">
        <v>641</v>
      </c>
      <c r="F15" s="35">
        <v>675.24</v>
      </c>
      <c r="G15" s="27">
        <f t="shared" ref="G15:G24" si="2">(F15/E15-1)*100</f>
        <v>5.3416536661466507</v>
      </c>
      <c r="H15" s="27">
        <f t="shared" ref="H15:H24" si="3">(F15/B15-1)*100</f>
        <v>48.826342818099675</v>
      </c>
    </row>
    <row r="16" spans="1:8" x14ac:dyDescent="0.3">
      <c r="A16" s="18" t="s">
        <v>22</v>
      </c>
      <c r="B16" s="32">
        <v>402.52</v>
      </c>
      <c r="C16" s="20" t="s">
        <v>12</v>
      </c>
      <c r="D16" s="20">
        <v>590.36</v>
      </c>
      <c r="E16" s="20">
        <v>624.13</v>
      </c>
      <c r="F16" s="21">
        <v>584.27</v>
      </c>
      <c r="G16" s="31">
        <f t="shared" si="2"/>
        <v>-6.3864899940717539</v>
      </c>
      <c r="H16" s="31">
        <f t="shared" si="3"/>
        <v>45.153035873993844</v>
      </c>
    </row>
    <row r="17" spans="1:8" x14ac:dyDescent="0.3">
      <c r="A17" s="18" t="s">
        <v>23</v>
      </c>
      <c r="B17" s="32">
        <v>441.29</v>
      </c>
      <c r="C17" s="36">
        <v>595.13</v>
      </c>
      <c r="D17" s="36">
        <v>601.01</v>
      </c>
      <c r="E17" s="36">
        <v>598.89</v>
      </c>
      <c r="F17" s="37">
        <v>630.69000000000005</v>
      </c>
      <c r="G17" s="22">
        <f t="shared" si="2"/>
        <v>5.3098231728698098</v>
      </c>
      <c r="H17" s="31">
        <f t="shared" si="3"/>
        <v>42.919622017267557</v>
      </c>
    </row>
    <row r="18" spans="1:8" x14ac:dyDescent="0.3">
      <c r="A18" s="18" t="s">
        <v>24</v>
      </c>
      <c r="B18" s="38">
        <v>448.24</v>
      </c>
      <c r="C18" s="20">
        <v>608.17999999999995</v>
      </c>
      <c r="D18" s="20">
        <v>600.01</v>
      </c>
      <c r="E18" s="20">
        <v>604.01</v>
      </c>
      <c r="F18" s="21">
        <v>646.15</v>
      </c>
      <c r="G18" s="22">
        <f t="shared" si="2"/>
        <v>6.9767056836807395</v>
      </c>
      <c r="H18" s="31">
        <f t="shared" si="3"/>
        <v>44.152686061038729</v>
      </c>
    </row>
    <row r="19" spans="1:8" x14ac:dyDescent="0.3">
      <c r="A19" s="18" t="s">
        <v>25</v>
      </c>
      <c r="B19" s="28" t="s">
        <v>12</v>
      </c>
      <c r="C19" s="20" t="s">
        <v>12</v>
      </c>
      <c r="D19" s="20" t="s">
        <v>12</v>
      </c>
      <c r="E19" s="20" t="s">
        <v>12</v>
      </c>
      <c r="F19" s="21" t="s">
        <v>12</v>
      </c>
      <c r="G19" s="22" t="s">
        <v>13</v>
      </c>
      <c r="H19" s="22" t="s">
        <v>13</v>
      </c>
    </row>
    <row r="20" spans="1:8" x14ac:dyDescent="0.3">
      <c r="A20" s="23" t="s">
        <v>26</v>
      </c>
      <c r="B20" s="39">
        <v>442.3</v>
      </c>
      <c r="C20" s="25">
        <v>600.6</v>
      </c>
      <c r="D20" s="25">
        <v>599.08000000000004</v>
      </c>
      <c r="E20" s="25">
        <v>600.88</v>
      </c>
      <c r="F20" s="26">
        <v>636.34</v>
      </c>
      <c r="G20" s="27">
        <f>(F20/E20-1)*100</f>
        <v>5.9013446944481407</v>
      </c>
      <c r="H20" s="27">
        <f>(F20/B20-1)*100</f>
        <v>43.870676011756736</v>
      </c>
    </row>
    <row r="21" spans="1:8" x14ac:dyDescent="0.3">
      <c r="A21" s="18" t="s">
        <v>27</v>
      </c>
      <c r="B21" s="38">
        <v>401.45</v>
      </c>
      <c r="C21" s="29" t="s">
        <v>12</v>
      </c>
      <c r="D21" s="29" t="s">
        <v>12</v>
      </c>
      <c r="E21" s="29" t="s">
        <v>12</v>
      </c>
      <c r="F21" s="30" t="s">
        <v>12</v>
      </c>
      <c r="G21" s="31" t="s">
        <v>13</v>
      </c>
      <c r="H21" s="31" t="s">
        <v>13</v>
      </c>
    </row>
    <row r="22" spans="1:8" x14ac:dyDescent="0.3">
      <c r="A22" s="18" t="s">
        <v>28</v>
      </c>
      <c r="B22" s="32">
        <v>341.64</v>
      </c>
      <c r="C22" s="20">
        <v>566.74</v>
      </c>
      <c r="D22" s="20">
        <v>553.25</v>
      </c>
      <c r="E22" s="20">
        <v>566.24</v>
      </c>
      <c r="F22" s="21">
        <v>519.79999999999995</v>
      </c>
      <c r="G22" s="31">
        <f t="shared" si="2"/>
        <v>-8.2014693416219373</v>
      </c>
      <c r="H22" s="31">
        <f t="shared" si="3"/>
        <v>52.148460367638449</v>
      </c>
    </row>
    <row r="23" spans="1:8" x14ac:dyDescent="0.3">
      <c r="A23" s="18" t="s">
        <v>29</v>
      </c>
      <c r="B23" s="32" t="s">
        <v>12</v>
      </c>
      <c r="C23" s="29" t="s">
        <v>12</v>
      </c>
      <c r="D23" s="29">
        <v>584.65</v>
      </c>
      <c r="E23" s="29" t="s">
        <v>12</v>
      </c>
      <c r="F23" s="30" t="s">
        <v>12</v>
      </c>
      <c r="G23" s="27" t="s">
        <v>13</v>
      </c>
      <c r="H23" s="22" t="s">
        <v>13</v>
      </c>
    </row>
    <row r="24" spans="1:8" x14ac:dyDescent="0.3">
      <c r="A24" s="23" t="s">
        <v>30</v>
      </c>
      <c r="B24" s="40">
        <v>381.29</v>
      </c>
      <c r="C24" s="41">
        <v>536.72</v>
      </c>
      <c r="D24" s="41">
        <v>556.74</v>
      </c>
      <c r="E24" s="41">
        <v>565.13</v>
      </c>
      <c r="F24" s="42">
        <v>507.48</v>
      </c>
      <c r="G24" s="27">
        <f t="shared" si="2"/>
        <v>-10.201192645939871</v>
      </c>
      <c r="H24" s="43">
        <f t="shared" si="3"/>
        <v>33.095544074064364</v>
      </c>
    </row>
    <row r="25" spans="1:8" x14ac:dyDescent="0.3">
      <c r="A25" s="44" t="s">
        <v>31</v>
      </c>
      <c r="B25" s="45">
        <v>447.16</v>
      </c>
      <c r="C25" s="46">
        <v>602.99</v>
      </c>
      <c r="D25" s="46">
        <v>606.75</v>
      </c>
      <c r="E25" s="46">
        <v>623.83000000000004</v>
      </c>
      <c r="F25" s="46">
        <v>655.67</v>
      </c>
      <c r="G25" s="47">
        <f>F25/E25*100-100</f>
        <v>5.103954603016831</v>
      </c>
      <c r="H25" s="48">
        <f>F25/B25*100-100</f>
        <v>46.62984166741208</v>
      </c>
    </row>
    <row r="26" spans="1:8" x14ac:dyDescent="0.3">
      <c r="A26" s="49" t="s">
        <v>32</v>
      </c>
      <c r="B26" s="49"/>
      <c r="C26" s="49"/>
      <c r="D26" s="49"/>
      <c r="E26" s="49"/>
      <c r="F26" s="49"/>
      <c r="G26" s="49"/>
      <c r="H26" s="49"/>
    </row>
    <row r="27" spans="1:8" x14ac:dyDescent="0.3">
      <c r="A27" s="50" t="s">
        <v>11</v>
      </c>
      <c r="B27" s="19" t="s">
        <v>12</v>
      </c>
      <c r="C27" s="15" t="s">
        <v>12</v>
      </c>
      <c r="D27" s="15" t="s">
        <v>12</v>
      </c>
      <c r="E27" s="15" t="s">
        <v>12</v>
      </c>
      <c r="F27" s="16" t="s">
        <v>12</v>
      </c>
      <c r="G27" s="22" t="s">
        <v>13</v>
      </c>
      <c r="H27" s="51" t="s">
        <v>13</v>
      </c>
    </row>
    <row r="28" spans="1:8" x14ac:dyDescent="0.3">
      <c r="A28" s="52" t="s">
        <v>14</v>
      </c>
      <c r="B28" s="19">
        <v>448.08</v>
      </c>
      <c r="C28" s="20" t="s">
        <v>12</v>
      </c>
      <c r="D28" s="20">
        <v>630.08000000000004</v>
      </c>
      <c r="E28" s="20">
        <v>603.91</v>
      </c>
      <c r="F28" s="21">
        <v>641.82000000000005</v>
      </c>
      <c r="G28" s="31">
        <f t="shared" ref="G28:G30" si="4">(F28/E28-1)*100</f>
        <v>6.2774254441887223</v>
      </c>
      <c r="H28" s="31">
        <f t="shared" ref="H28:H39" si="5">(F28/B28-1)*100</f>
        <v>43.237814675950737</v>
      </c>
    </row>
    <row r="29" spans="1:8" x14ac:dyDescent="0.3">
      <c r="A29" s="52" t="s">
        <v>15</v>
      </c>
      <c r="B29" s="19">
        <v>423.43</v>
      </c>
      <c r="C29" s="29" t="s">
        <v>12</v>
      </c>
      <c r="D29" s="29">
        <v>630.16999999999996</v>
      </c>
      <c r="E29" s="29">
        <v>622.92999999999995</v>
      </c>
      <c r="F29" s="30">
        <v>619.59</v>
      </c>
      <c r="G29" s="31">
        <f t="shared" si="4"/>
        <v>-0.53617581429693528</v>
      </c>
      <c r="H29" s="31">
        <f t="shared" si="5"/>
        <v>46.326429398011484</v>
      </c>
    </row>
    <row r="30" spans="1:8" x14ac:dyDescent="0.3">
      <c r="A30" s="23" t="s">
        <v>16</v>
      </c>
      <c r="B30" s="24">
        <v>438.21</v>
      </c>
      <c r="C30" s="27">
        <v>611.34</v>
      </c>
      <c r="D30" s="27">
        <v>632.91</v>
      </c>
      <c r="E30" s="27">
        <v>610.77</v>
      </c>
      <c r="F30" s="53">
        <v>629.58000000000004</v>
      </c>
      <c r="G30" s="43">
        <f t="shared" si="4"/>
        <v>3.079719043175011</v>
      </c>
      <c r="H30" s="27">
        <f t="shared" si="5"/>
        <v>43.670842746628338</v>
      </c>
    </row>
    <row r="31" spans="1:8" x14ac:dyDescent="0.3">
      <c r="A31" s="18" t="s">
        <v>17</v>
      </c>
      <c r="B31" s="54" t="s">
        <v>12</v>
      </c>
      <c r="C31" s="29">
        <v>584.11</v>
      </c>
      <c r="D31" s="29" t="s">
        <v>12</v>
      </c>
      <c r="E31" s="29" t="s">
        <v>12</v>
      </c>
      <c r="F31" s="30" t="s">
        <v>12</v>
      </c>
      <c r="G31" s="22" t="s">
        <v>13</v>
      </c>
      <c r="H31" s="22" t="s">
        <v>13</v>
      </c>
    </row>
    <row r="32" spans="1:8" x14ac:dyDescent="0.3">
      <c r="A32" s="18" t="s">
        <v>18</v>
      </c>
      <c r="B32" s="55">
        <v>462.25</v>
      </c>
      <c r="C32" s="56">
        <v>589.24</v>
      </c>
      <c r="D32" s="56">
        <v>615.73</v>
      </c>
      <c r="E32" s="56">
        <v>650.79</v>
      </c>
      <c r="F32" s="57">
        <v>649.12</v>
      </c>
      <c r="G32" s="22">
        <f t="shared" ref="G32:G39" si="6">F32/E32*100-100</f>
        <v>-0.25661119562377621</v>
      </c>
      <c r="H32" s="22">
        <f t="shared" si="5"/>
        <v>40.426176311519747</v>
      </c>
    </row>
    <row r="33" spans="1:8" x14ac:dyDescent="0.3">
      <c r="A33" s="18" t="s">
        <v>19</v>
      </c>
      <c r="B33" s="55">
        <v>455.9</v>
      </c>
      <c r="C33" s="29">
        <v>608.30999999999995</v>
      </c>
      <c r="D33" s="29">
        <v>631.29</v>
      </c>
      <c r="E33" s="29">
        <v>644.88</v>
      </c>
      <c r="F33" s="30">
        <v>615.36</v>
      </c>
      <c r="G33" s="22">
        <f t="shared" si="6"/>
        <v>-4.5775958317826593</v>
      </c>
      <c r="H33" s="22">
        <f t="shared" si="5"/>
        <v>34.976968633472261</v>
      </c>
    </row>
    <row r="34" spans="1:8" x14ac:dyDescent="0.3">
      <c r="A34" s="18" t="s">
        <v>20</v>
      </c>
      <c r="B34" s="32" t="s">
        <v>13</v>
      </c>
      <c r="C34" s="29" t="s">
        <v>12</v>
      </c>
      <c r="D34" s="29" t="s">
        <v>12</v>
      </c>
      <c r="E34" s="29" t="s">
        <v>13</v>
      </c>
      <c r="F34" s="30" t="s">
        <v>13</v>
      </c>
      <c r="G34" s="22" t="s">
        <v>13</v>
      </c>
      <c r="H34" s="22" t="s">
        <v>13</v>
      </c>
    </row>
    <row r="35" spans="1:8" x14ac:dyDescent="0.3">
      <c r="A35" s="23" t="s">
        <v>21</v>
      </c>
      <c r="B35" s="58">
        <v>462.61</v>
      </c>
      <c r="C35" s="27">
        <v>591.88</v>
      </c>
      <c r="D35" s="27">
        <v>622.85</v>
      </c>
      <c r="E35" s="27">
        <v>648.48</v>
      </c>
      <c r="F35" s="53">
        <v>636.9</v>
      </c>
      <c r="G35" s="27">
        <f t="shared" si="6"/>
        <v>-1.7857142857142918</v>
      </c>
      <c r="H35" s="27">
        <f t="shared" si="5"/>
        <v>37.675363697282791</v>
      </c>
    </row>
    <row r="36" spans="1:8" x14ac:dyDescent="0.3">
      <c r="A36" s="18" t="s">
        <v>22</v>
      </c>
      <c r="B36" s="28">
        <v>423.85</v>
      </c>
      <c r="C36" s="29">
        <v>583.46</v>
      </c>
      <c r="D36" s="29">
        <v>557.21</v>
      </c>
      <c r="E36" s="29" t="s">
        <v>12</v>
      </c>
      <c r="F36" s="30">
        <v>615.95000000000005</v>
      </c>
      <c r="G36" s="31" t="s">
        <v>13</v>
      </c>
      <c r="H36" s="31">
        <f t="shared" si="5"/>
        <v>45.32263772561047</v>
      </c>
    </row>
    <row r="37" spans="1:8" x14ac:dyDescent="0.3">
      <c r="A37" s="18" t="s">
        <v>23</v>
      </c>
      <c r="B37" s="32">
        <v>421.3</v>
      </c>
      <c r="C37" s="56">
        <v>593.26</v>
      </c>
      <c r="D37" s="56">
        <v>576.11</v>
      </c>
      <c r="E37" s="56">
        <v>617.01</v>
      </c>
      <c r="F37" s="57">
        <v>624.37</v>
      </c>
      <c r="G37" s="22">
        <f t="shared" si="6"/>
        <v>1.1928493865577536</v>
      </c>
      <c r="H37" s="31">
        <f t="shared" si="5"/>
        <v>48.200807025872308</v>
      </c>
    </row>
    <row r="38" spans="1:8" x14ac:dyDescent="0.3">
      <c r="A38" s="18" t="s">
        <v>24</v>
      </c>
      <c r="B38" s="55">
        <v>416.09</v>
      </c>
      <c r="C38" s="56">
        <v>590.74</v>
      </c>
      <c r="D38" s="56">
        <v>561.55999999999995</v>
      </c>
      <c r="E38" s="56">
        <v>597.70000000000005</v>
      </c>
      <c r="F38" s="57">
        <v>625.78</v>
      </c>
      <c r="G38" s="22">
        <f t="shared" si="6"/>
        <v>4.6980090346327614</v>
      </c>
      <c r="H38" s="31">
        <f t="shared" si="5"/>
        <v>50.395347160470095</v>
      </c>
    </row>
    <row r="39" spans="1:8" x14ac:dyDescent="0.3">
      <c r="A39" s="23" t="s">
        <v>26</v>
      </c>
      <c r="B39" s="59">
        <v>420.78</v>
      </c>
      <c r="C39" s="34">
        <v>591.24</v>
      </c>
      <c r="D39" s="34">
        <v>569.54</v>
      </c>
      <c r="E39" s="34">
        <v>616.72</v>
      </c>
      <c r="F39" s="35">
        <v>623.79999999999995</v>
      </c>
      <c r="G39" s="27">
        <f t="shared" si="6"/>
        <v>1.1480088208587205</v>
      </c>
      <c r="H39" s="27">
        <f t="shared" si="5"/>
        <v>48.248490897856364</v>
      </c>
    </row>
    <row r="40" spans="1:8" x14ac:dyDescent="0.3">
      <c r="A40" s="18" t="s">
        <v>27</v>
      </c>
      <c r="B40" s="60">
        <v>361.42</v>
      </c>
      <c r="C40" s="56" t="s">
        <v>12</v>
      </c>
      <c r="D40" s="61" t="s">
        <v>12</v>
      </c>
      <c r="E40" s="61" t="s">
        <v>12</v>
      </c>
      <c r="F40" s="62" t="s">
        <v>12</v>
      </c>
      <c r="G40" s="22" t="s">
        <v>13</v>
      </c>
      <c r="H40" s="22" t="s">
        <v>13</v>
      </c>
    </row>
    <row r="41" spans="1:8" x14ac:dyDescent="0.3">
      <c r="A41" s="18" t="s">
        <v>28</v>
      </c>
      <c r="B41" s="60">
        <v>373.19</v>
      </c>
      <c r="C41" s="56">
        <v>552.70000000000005</v>
      </c>
      <c r="D41" s="61" t="s">
        <v>12</v>
      </c>
      <c r="E41" s="63">
        <v>559.19000000000005</v>
      </c>
      <c r="F41" s="62" t="s">
        <v>12</v>
      </c>
      <c r="G41" s="22" t="s">
        <v>13</v>
      </c>
      <c r="H41" s="22" t="s">
        <v>13</v>
      </c>
    </row>
    <row r="42" spans="1:8" x14ac:dyDescent="0.3">
      <c r="A42" s="18" t="s">
        <v>29</v>
      </c>
      <c r="B42" s="54" t="s">
        <v>12</v>
      </c>
      <c r="C42" s="56" t="s">
        <v>13</v>
      </c>
      <c r="D42" s="61" t="s">
        <v>12</v>
      </c>
      <c r="E42" s="61" t="s">
        <v>12</v>
      </c>
      <c r="F42" s="62" t="s">
        <v>12</v>
      </c>
      <c r="G42" s="22" t="s">
        <v>13</v>
      </c>
      <c r="H42" s="22" t="s">
        <v>13</v>
      </c>
    </row>
    <row r="43" spans="1:8" x14ac:dyDescent="0.3">
      <c r="A43" s="23" t="s">
        <v>30</v>
      </c>
      <c r="B43" s="40">
        <v>381.15</v>
      </c>
      <c r="C43" s="64">
        <v>529.86</v>
      </c>
      <c r="D43" s="65" t="s">
        <v>12</v>
      </c>
      <c r="E43" s="65">
        <v>546.24</v>
      </c>
      <c r="F43" s="66">
        <v>512.84</v>
      </c>
      <c r="G43" s="27">
        <f t="shared" ref="G43" si="7">F43/E43*100-100</f>
        <v>-6.1145284124194461</v>
      </c>
      <c r="H43" s="43">
        <f t="shared" ref="H43" si="8">(F43/B43-1)*100</f>
        <v>34.550701823429122</v>
      </c>
    </row>
    <row r="44" spans="1:8" x14ac:dyDescent="0.3">
      <c r="A44" s="67" t="s">
        <v>31</v>
      </c>
      <c r="B44" s="68">
        <v>429.24</v>
      </c>
      <c r="C44" s="69">
        <v>591.58000000000004</v>
      </c>
      <c r="D44" s="70">
        <v>601.88</v>
      </c>
      <c r="E44" s="70">
        <v>623.08000000000004</v>
      </c>
      <c r="F44" s="70">
        <v>626.32000000000005</v>
      </c>
      <c r="G44" s="71">
        <f>F44/E44*100-100</f>
        <v>0.51999743211143823</v>
      </c>
      <c r="H44" s="48">
        <f>F44/B44*100-100</f>
        <v>45.913707948933023</v>
      </c>
    </row>
    <row r="45" spans="1:8" x14ac:dyDescent="0.3">
      <c r="A45" s="49" t="s">
        <v>33</v>
      </c>
      <c r="B45" s="49"/>
      <c r="C45" s="49"/>
      <c r="D45" s="49"/>
      <c r="E45" s="49"/>
      <c r="F45" s="49"/>
      <c r="G45" s="49"/>
      <c r="H45" s="49"/>
    </row>
    <row r="46" spans="1:8" x14ac:dyDescent="0.3">
      <c r="A46" s="52" t="s">
        <v>15</v>
      </c>
      <c r="B46" s="72">
        <v>448.56</v>
      </c>
      <c r="C46" s="73" t="s">
        <v>12</v>
      </c>
      <c r="D46" s="73" t="s">
        <v>12</v>
      </c>
      <c r="E46" s="73" t="s">
        <v>12</v>
      </c>
      <c r="F46" s="74">
        <v>690.4</v>
      </c>
      <c r="G46" s="22" t="s">
        <v>13</v>
      </c>
      <c r="H46" s="31">
        <f t="shared" ref="H46" si="9">(F46/B46-1)*100</f>
        <v>53.9147494203674</v>
      </c>
    </row>
    <row r="47" spans="1:8" x14ac:dyDescent="0.3">
      <c r="A47" s="52" t="s">
        <v>34</v>
      </c>
      <c r="B47" s="19" t="s">
        <v>12</v>
      </c>
      <c r="C47" s="75" t="s">
        <v>12</v>
      </c>
      <c r="D47" s="75" t="s">
        <v>12</v>
      </c>
      <c r="E47" s="75" t="s">
        <v>12</v>
      </c>
      <c r="F47" s="76">
        <v>608.39</v>
      </c>
      <c r="G47" s="22" t="s">
        <v>13</v>
      </c>
      <c r="H47" s="51" t="s">
        <v>13</v>
      </c>
    </row>
    <row r="48" spans="1:8" x14ac:dyDescent="0.3">
      <c r="A48" s="77" t="s">
        <v>16</v>
      </c>
      <c r="B48" s="24">
        <v>425.88</v>
      </c>
      <c r="C48" s="78">
        <v>566.33000000000004</v>
      </c>
      <c r="D48" s="75" t="s">
        <v>12</v>
      </c>
      <c r="E48" s="75" t="s">
        <v>12</v>
      </c>
      <c r="F48" s="79">
        <v>665.64</v>
      </c>
      <c r="G48" s="27" t="s">
        <v>13</v>
      </c>
      <c r="H48" s="31">
        <f t="shared" ref="H48" si="10">(F48/B48-1)*100</f>
        <v>56.29754860524092</v>
      </c>
    </row>
    <row r="49" spans="1:8" x14ac:dyDescent="0.3">
      <c r="A49" s="52" t="s">
        <v>18</v>
      </c>
      <c r="B49" s="80">
        <v>407.67</v>
      </c>
      <c r="C49" s="75">
        <v>525.89</v>
      </c>
      <c r="D49" s="75">
        <v>522.22</v>
      </c>
      <c r="E49" s="75">
        <v>617.08000000000004</v>
      </c>
      <c r="F49" s="76">
        <v>607.35</v>
      </c>
      <c r="G49" s="22">
        <f t="shared" ref="G49" si="11">F49/E49*100-100</f>
        <v>-1.5767809684319616</v>
      </c>
      <c r="H49" s="51">
        <f>F49/B49*100-100</f>
        <v>48.98079328868937</v>
      </c>
    </row>
    <row r="50" spans="1:8" x14ac:dyDescent="0.3">
      <c r="A50" s="18" t="s">
        <v>19</v>
      </c>
      <c r="B50" s="81">
        <v>417.88</v>
      </c>
      <c r="C50" s="29">
        <v>548.64</v>
      </c>
      <c r="D50" s="29">
        <v>571.94000000000005</v>
      </c>
      <c r="E50" s="29">
        <v>634.66</v>
      </c>
      <c r="F50" s="30">
        <v>563.03</v>
      </c>
      <c r="G50" s="22">
        <f>(F50/E50-1)*100</f>
        <v>-11.286358049979517</v>
      </c>
      <c r="H50" s="51">
        <f>F50/B50*100-100</f>
        <v>34.734852110653776</v>
      </c>
    </row>
    <row r="51" spans="1:8" x14ac:dyDescent="0.3">
      <c r="A51" s="18" t="s">
        <v>20</v>
      </c>
      <c r="B51" s="81">
        <v>391.67</v>
      </c>
      <c r="C51" s="29">
        <v>530.21</v>
      </c>
      <c r="D51" s="29">
        <v>568.54</v>
      </c>
      <c r="E51" s="29">
        <v>577.66</v>
      </c>
      <c r="F51" s="30">
        <v>558</v>
      </c>
      <c r="G51" s="22">
        <f>(F51/E51-1)*100</f>
        <v>-3.4033860748537204</v>
      </c>
      <c r="H51" s="51">
        <f>F51/B51*100-100</f>
        <v>42.466872622360654</v>
      </c>
    </row>
    <row r="52" spans="1:8" x14ac:dyDescent="0.3">
      <c r="A52" s="18" t="s">
        <v>35</v>
      </c>
      <c r="B52" s="32">
        <v>360.86</v>
      </c>
      <c r="C52" s="75" t="s">
        <v>12</v>
      </c>
      <c r="D52" s="75" t="s">
        <v>12</v>
      </c>
      <c r="E52" s="75" t="s">
        <v>12</v>
      </c>
      <c r="F52" s="76" t="s">
        <v>12</v>
      </c>
      <c r="G52" s="22" t="s">
        <v>13</v>
      </c>
      <c r="H52" s="51" t="s">
        <v>13</v>
      </c>
    </row>
    <row r="53" spans="1:8" x14ac:dyDescent="0.3">
      <c r="A53" s="23" t="s">
        <v>21</v>
      </c>
      <c r="B53" s="24">
        <v>401.35</v>
      </c>
      <c r="C53" s="34">
        <v>537.52</v>
      </c>
      <c r="D53" s="34">
        <v>566.61</v>
      </c>
      <c r="E53" s="34">
        <v>595.17999999999995</v>
      </c>
      <c r="F53" s="35">
        <v>564.88</v>
      </c>
      <c r="G53" s="82">
        <f>F53/E53*100-100</f>
        <v>-5.0908968715346532</v>
      </c>
      <c r="H53" s="82">
        <f t="shared" ref="H53:H57" si="12">F53/B53*100-100</f>
        <v>40.744985673352431</v>
      </c>
    </row>
    <row r="54" spans="1:8" x14ac:dyDescent="0.3">
      <c r="A54" s="18" t="s">
        <v>22</v>
      </c>
      <c r="B54" s="83">
        <v>334.7</v>
      </c>
      <c r="C54" s="29" t="s">
        <v>12</v>
      </c>
      <c r="D54" s="29" t="s">
        <v>12</v>
      </c>
      <c r="E54" s="29" t="s">
        <v>12</v>
      </c>
      <c r="F54" s="30" t="s">
        <v>12</v>
      </c>
      <c r="G54" s="84" t="s">
        <v>13</v>
      </c>
      <c r="H54" s="84" t="s">
        <v>13</v>
      </c>
    </row>
    <row r="55" spans="1:8" x14ac:dyDescent="0.3">
      <c r="A55" s="18" t="s">
        <v>23</v>
      </c>
      <c r="B55" s="83">
        <v>361.15</v>
      </c>
      <c r="C55" s="29">
        <v>571.87</v>
      </c>
      <c r="D55" s="29">
        <v>591.12</v>
      </c>
      <c r="E55" s="29">
        <v>565.47</v>
      </c>
      <c r="F55" s="30">
        <v>586.08000000000004</v>
      </c>
      <c r="G55" s="51">
        <f>F55/E55*100-100</f>
        <v>3.6447556899570372</v>
      </c>
      <c r="H55" s="84">
        <f t="shared" si="12"/>
        <v>62.281600443029248</v>
      </c>
    </row>
    <row r="56" spans="1:8" x14ac:dyDescent="0.3">
      <c r="A56" s="18" t="s">
        <v>24</v>
      </c>
      <c r="B56" s="85">
        <v>384.13</v>
      </c>
      <c r="C56" s="56">
        <v>568.04</v>
      </c>
      <c r="D56" s="56">
        <v>601.35</v>
      </c>
      <c r="E56" s="56">
        <v>575.62</v>
      </c>
      <c r="F56" s="57">
        <v>612.85</v>
      </c>
      <c r="G56" s="51">
        <f>F56/E56*100-100</f>
        <v>6.4678086237448298</v>
      </c>
      <c r="H56" s="84">
        <f t="shared" si="12"/>
        <v>59.542342436154428</v>
      </c>
    </row>
    <row r="57" spans="1:8" x14ac:dyDescent="0.3">
      <c r="A57" s="18" t="s">
        <v>25</v>
      </c>
      <c r="B57" s="83">
        <v>387.99</v>
      </c>
      <c r="C57" s="29">
        <v>577.58000000000004</v>
      </c>
      <c r="D57" s="29">
        <v>580.69000000000005</v>
      </c>
      <c r="E57" s="29">
        <v>573.51</v>
      </c>
      <c r="F57" s="30">
        <v>625.61</v>
      </c>
      <c r="G57" s="51">
        <f>F57/E57*100-100</f>
        <v>9.0844100364422644</v>
      </c>
      <c r="H57" s="84">
        <f t="shared" si="12"/>
        <v>61.243846490888956</v>
      </c>
    </row>
    <row r="58" spans="1:8" x14ac:dyDescent="0.3">
      <c r="A58" s="18" t="s">
        <v>36</v>
      </c>
      <c r="B58" s="83" t="s">
        <v>12</v>
      </c>
      <c r="C58" s="29" t="s">
        <v>12</v>
      </c>
      <c r="D58" s="29" t="s">
        <v>12</v>
      </c>
      <c r="E58" s="29" t="s">
        <v>12</v>
      </c>
      <c r="F58" s="30" t="s">
        <v>12</v>
      </c>
      <c r="G58" s="51" t="s">
        <v>13</v>
      </c>
      <c r="H58" s="51" t="s">
        <v>13</v>
      </c>
    </row>
    <row r="59" spans="1:8" x14ac:dyDescent="0.3">
      <c r="A59" s="23" t="s">
        <v>26</v>
      </c>
      <c r="B59" s="86">
        <v>379.1</v>
      </c>
      <c r="C59" s="34">
        <v>569.92999999999995</v>
      </c>
      <c r="D59" s="34">
        <v>594.65</v>
      </c>
      <c r="E59" s="34">
        <v>572.67999999999995</v>
      </c>
      <c r="F59" s="35">
        <v>608.49</v>
      </c>
      <c r="G59" s="82">
        <f>F59/E59*100-100</f>
        <v>6.2530558077809673</v>
      </c>
      <c r="H59" s="82">
        <f>F59/B59*100-100</f>
        <v>60.509100501187021</v>
      </c>
    </row>
    <row r="60" spans="1:8" x14ac:dyDescent="0.3">
      <c r="A60" s="18" t="s">
        <v>27</v>
      </c>
      <c r="B60" s="85">
        <v>285</v>
      </c>
      <c r="C60" s="29">
        <v>431.31</v>
      </c>
      <c r="D60" s="29">
        <v>445.19</v>
      </c>
      <c r="E60" s="29">
        <v>458.57</v>
      </c>
      <c r="F60" s="30">
        <v>443.43</v>
      </c>
      <c r="G60" s="51">
        <f>F60/E60*100-100</f>
        <v>-3.3015679176570671</v>
      </c>
      <c r="H60" s="51">
        <f>F60/B60*100-100</f>
        <v>55.589473684210532</v>
      </c>
    </row>
    <row r="61" spans="1:8" x14ac:dyDescent="0.3">
      <c r="A61" s="18" t="s">
        <v>28</v>
      </c>
      <c r="B61" s="85">
        <v>334.25</v>
      </c>
      <c r="C61" s="56">
        <v>478.2</v>
      </c>
      <c r="D61" s="56">
        <v>509.01</v>
      </c>
      <c r="E61" s="56">
        <v>492.44</v>
      </c>
      <c r="F61" s="57">
        <v>499.78</v>
      </c>
      <c r="G61" s="51">
        <f>F61/E61*100-100</f>
        <v>1.4905369182032189</v>
      </c>
      <c r="H61" s="51">
        <f>F61/B61*100-100</f>
        <v>49.522812266267749</v>
      </c>
    </row>
    <row r="62" spans="1:8" x14ac:dyDescent="0.3">
      <c r="A62" s="18" t="s">
        <v>29</v>
      </c>
      <c r="B62" s="85">
        <v>335.84</v>
      </c>
      <c r="C62" s="29">
        <v>500.85</v>
      </c>
      <c r="D62" s="29">
        <v>523.49</v>
      </c>
      <c r="E62" s="29">
        <v>495.38</v>
      </c>
      <c r="F62" s="30">
        <v>519.66</v>
      </c>
      <c r="G62" s="51">
        <f>F62/E62*100-100</f>
        <v>4.9012879001978149</v>
      </c>
      <c r="H62" s="51">
        <f>F62/B62*100-100</f>
        <v>54.734397332062883</v>
      </c>
    </row>
    <row r="63" spans="1:8" x14ac:dyDescent="0.3">
      <c r="A63" s="23" t="s">
        <v>30</v>
      </c>
      <c r="B63" s="87">
        <v>319.67</v>
      </c>
      <c r="C63" s="88">
        <v>468.27</v>
      </c>
      <c r="D63" s="88">
        <v>492.78</v>
      </c>
      <c r="E63" s="88">
        <v>481.48</v>
      </c>
      <c r="F63" s="89">
        <v>487.73</v>
      </c>
      <c r="G63" s="82">
        <f>F63/E63*100-100</f>
        <v>1.298080917172058</v>
      </c>
      <c r="H63" s="82">
        <f>F63/B63*100-100</f>
        <v>52.572965871054521</v>
      </c>
    </row>
    <row r="64" spans="1:8" x14ac:dyDescent="0.3">
      <c r="A64" s="44" t="s">
        <v>31</v>
      </c>
      <c r="B64" s="90">
        <v>358.36</v>
      </c>
      <c r="C64" s="70">
        <v>527.98</v>
      </c>
      <c r="D64" s="70">
        <v>555.04999999999995</v>
      </c>
      <c r="E64" s="70">
        <v>542.59</v>
      </c>
      <c r="F64" s="70">
        <v>561.84</v>
      </c>
      <c r="G64" s="91">
        <f t="shared" ref="G64" si="13">F64/E64*100-100</f>
        <v>3.5477985219042125</v>
      </c>
      <c r="H64" s="48">
        <f t="shared" ref="H64" si="14">F64/B64*100-100</f>
        <v>56.780890724411222</v>
      </c>
    </row>
    <row r="65" spans="1:8" x14ac:dyDescent="0.3">
      <c r="A65" s="92" t="s">
        <v>37</v>
      </c>
      <c r="B65" s="92"/>
      <c r="C65" s="92"/>
      <c r="D65" s="92"/>
      <c r="E65" s="92"/>
      <c r="F65" s="92"/>
      <c r="G65" s="92"/>
      <c r="H65" s="92"/>
    </row>
    <row r="66" spans="1:8" x14ac:dyDescent="0.3">
      <c r="A66" s="52" t="s">
        <v>14</v>
      </c>
      <c r="B66" s="32" t="s">
        <v>12</v>
      </c>
      <c r="C66" s="93" t="s">
        <v>12</v>
      </c>
      <c r="D66" s="93" t="s">
        <v>12</v>
      </c>
      <c r="E66" s="93" t="s">
        <v>12</v>
      </c>
      <c r="F66" s="94" t="s">
        <v>12</v>
      </c>
      <c r="G66" s="51" t="s">
        <v>13</v>
      </c>
      <c r="H66" s="51" t="s">
        <v>13</v>
      </c>
    </row>
    <row r="67" spans="1:8" x14ac:dyDescent="0.3">
      <c r="A67" s="52" t="s">
        <v>15</v>
      </c>
      <c r="B67" s="32">
        <v>414.35</v>
      </c>
      <c r="C67" s="75">
        <v>528.61</v>
      </c>
      <c r="D67" s="75">
        <v>629.75</v>
      </c>
      <c r="E67" s="75">
        <v>649.70000000000005</v>
      </c>
      <c r="F67" s="95">
        <v>602.75</v>
      </c>
      <c r="G67" s="51">
        <f t="shared" ref="G67" si="15">F67/E67*100-100</f>
        <v>-7.2264121902416605</v>
      </c>
      <c r="H67" s="51">
        <f t="shared" ref="H67" si="16">F67/B67*100-100</f>
        <v>45.468806564498607</v>
      </c>
    </row>
    <row r="68" spans="1:8" x14ac:dyDescent="0.3">
      <c r="A68" s="52" t="s">
        <v>34</v>
      </c>
      <c r="B68" s="32" t="s">
        <v>12</v>
      </c>
      <c r="C68" s="75" t="s">
        <v>12</v>
      </c>
      <c r="D68" s="75" t="s">
        <v>12</v>
      </c>
      <c r="E68" s="75" t="s">
        <v>12</v>
      </c>
      <c r="F68" s="95">
        <v>598.88</v>
      </c>
      <c r="G68" s="84" t="s">
        <v>13</v>
      </c>
      <c r="H68" s="51" t="s">
        <v>13</v>
      </c>
    </row>
    <row r="69" spans="1:8" x14ac:dyDescent="0.3">
      <c r="A69" s="77" t="s">
        <v>16</v>
      </c>
      <c r="B69" s="33">
        <v>425.04</v>
      </c>
      <c r="C69" s="78">
        <v>555.19000000000005</v>
      </c>
      <c r="D69" s="78">
        <v>611.05999999999995</v>
      </c>
      <c r="E69" s="78">
        <v>644.45000000000005</v>
      </c>
      <c r="F69" s="96">
        <v>600.73</v>
      </c>
      <c r="G69" s="82">
        <f>F69/E69*100-100</f>
        <v>-6.7840794475909689</v>
      </c>
      <c r="H69" s="97">
        <f t="shared" ref="H69" si="17">F69/B69*100-100</f>
        <v>41.334933182759272</v>
      </c>
    </row>
    <row r="70" spans="1:8" x14ac:dyDescent="0.3">
      <c r="A70" s="18" t="s">
        <v>18</v>
      </c>
      <c r="B70" s="32">
        <v>440.04</v>
      </c>
      <c r="C70" s="75" t="s">
        <v>12</v>
      </c>
      <c r="D70" s="75">
        <v>533.98</v>
      </c>
      <c r="E70" s="75">
        <v>591.88</v>
      </c>
      <c r="F70" s="95" t="s">
        <v>12</v>
      </c>
      <c r="G70" s="84" t="s">
        <v>13</v>
      </c>
      <c r="H70" s="84" t="s">
        <v>13</v>
      </c>
    </row>
    <row r="71" spans="1:8" x14ac:dyDescent="0.3">
      <c r="A71" s="18" t="s">
        <v>19</v>
      </c>
      <c r="B71" s="32">
        <v>407.72</v>
      </c>
      <c r="C71" s="56">
        <v>560.14</v>
      </c>
      <c r="D71" s="56">
        <v>602.26</v>
      </c>
      <c r="E71" s="56">
        <v>603.61</v>
      </c>
      <c r="F71" s="98">
        <v>597.08000000000004</v>
      </c>
      <c r="G71" s="51">
        <f t="shared" ref="G71:G79" si="18">F71/E71*100-100</f>
        <v>-1.0818243567866688</v>
      </c>
      <c r="H71" s="51">
        <f>F71/B71*100-100</f>
        <v>46.443637790640651</v>
      </c>
    </row>
    <row r="72" spans="1:8" x14ac:dyDescent="0.3">
      <c r="A72" s="18" t="s">
        <v>20</v>
      </c>
      <c r="B72" s="60">
        <v>425.03</v>
      </c>
      <c r="C72" s="75" t="s">
        <v>12</v>
      </c>
      <c r="D72" s="75">
        <v>594.14</v>
      </c>
      <c r="E72" s="75">
        <v>602.21</v>
      </c>
      <c r="F72" s="95">
        <v>597.36</v>
      </c>
      <c r="G72" s="51">
        <f t="shared" si="18"/>
        <v>-0.80536689859019361</v>
      </c>
      <c r="H72" s="51">
        <f>F72/B72*100-100</f>
        <v>40.545373267769349</v>
      </c>
    </row>
    <row r="73" spans="1:8" x14ac:dyDescent="0.3">
      <c r="A73" s="18" t="s">
        <v>35</v>
      </c>
      <c r="B73" s="32" t="s">
        <v>12</v>
      </c>
      <c r="C73" s="75" t="s">
        <v>12</v>
      </c>
      <c r="D73" s="75" t="s">
        <v>12</v>
      </c>
      <c r="E73" s="75" t="s">
        <v>12</v>
      </c>
      <c r="F73" s="95" t="s">
        <v>13</v>
      </c>
      <c r="G73" s="51" t="s">
        <v>13</v>
      </c>
      <c r="H73" s="51" t="s">
        <v>13</v>
      </c>
    </row>
    <row r="74" spans="1:8" x14ac:dyDescent="0.3">
      <c r="A74" s="23" t="s">
        <v>21</v>
      </c>
      <c r="B74" s="99">
        <v>419.03</v>
      </c>
      <c r="C74" s="34">
        <v>563.51</v>
      </c>
      <c r="D74" s="34">
        <v>594.13</v>
      </c>
      <c r="E74" s="34">
        <v>602.36</v>
      </c>
      <c r="F74" s="100">
        <v>594.83000000000004</v>
      </c>
      <c r="G74" s="82">
        <f t="shared" ref="G74" si="19">F74/E74*100-100</f>
        <v>-1.250083006839759</v>
      </c>
      <c r="H74" s="82">
        <f t="shared" ref="H74:H79" si="20">F74/B74*100-100</f>
        <v>41.954036703815973</v>
      </c>
    </row>
    <row r="75" spans="1:8" x14ac:dyDescent="0.3">
      <c r="A75" s="18" t="s">
        <v>22</v>
      </c>
      <c r="B75" s="32" t="s">
        <v>13</v>
      </c>
      <c r="C75" s="75" t="s">
        <v>12</v>
      </c>
      <c r="D75" s="75" t="s">
        <v>13</v>
      </c>
      <c r="E75" s="75" t="s">
        <v>12</v>
      </c>
      <c r="F75" s="95" t="s">
        <v>12</v>
      </c>
      <c r="G75" s="82" t="s">
        <v>13</v>
      </c>
      <c r="H75" s="84" t="s">
        <v>13</v>
      </c>
    </row>
    <row r="76" spans="1:8" x14ac:dyDescent="0.3">
      <c r="A76" s="18" t="s">
        <v>23</v>
      </c>
      <c r="B76" s="32">
        <v>382.28</v>
      </c>
      <c r="C76" s="75">
        <v>523.9</v>
      </c>
      <c r="D76" s="75" t="s">
        <v>12</v>
      </c>
      <c r="E76" s="75">
        <v>549.14</v>
      </c>
      <c r="F76" s="95">
        <v>583.02</v>
      </c>
      <c r="G76" s="51">
        <f t="shared" si="18"/>
        <v>6.1696470845321869</v>
      </c>
      <c r="H76" s="84">
        <f t="shared" si="20"/>
        <v>52.511248299675628</v>
      </c>
    </row>
    <row r="77" spans="1:8" x14ac:dyDescent="0.3">
      <c r="A77" s="18" t="s">
        <v>24</v>
      </c>
      <c r="B77" s="101">
        <v>402.72</v>
      </c>
      <c r="C77" s="56">
        <v>562.26</v>
      </c>
      <c r="D77" s="56">
        <v>606.38</v>
      </c>
      <c r="E77" s="56">
        <v>565.52</v>
      </c>
      <c r="F77" s="98">
        <v>620.55999999999995</v>
      </c>
      <c r="G77" s="51">
        <f t="shared" si="18"/>
        <v>9.7326354505587744</v>
      </c>
      <c r="H77" s="84">
        <f t="shared" si="20"/>
        <v>54.09217322208977</v>
      </c>
    </row>
    <row r="78" spans="1:8" x14ac:dyDescent="0.3">
      <c r="A78" s="18" t="s">
        <v>25</v>
      </c>
      <c r="B78" s="60">
        <v>399.91</v>
      </c>
      <c r="C78" s="56">
        <v>601.95000000000005</v>
      </c>
      <c r="D78" s="56">
        <v>666.53</v>
      </c>
      <c r="E78" s="56">
        <v>595.04999999999995</v>
      </c>
      <c r="F78" s="98">
        <v>617.24</v>
      </c>
      <c r="G78" s="51">
        <f t="shared" si="18"/>
        <v>3.729098395092862</v>
      </c>
      <c r="H78" s="84">
        <f t="shared" si="20"/>
        <v>54.344727563701838</v>
      </c>
    </row>
    <row r="79" spans="1:8" x14ac:dyDescent="0.3">
      <c r="A79" s="23" t="s">
        <v>26</v>
      </c>
      <c r="B79" s="59">
        <v>398.31</v>
      </c>
      <c r="C79" s="34">
        <v>563.99</v>
      </c>
      <c r="D79" s="34">
        <v>619.86</v>
      </c>
      <c r="E79" s="34">
        <v>568.38</v>
      </c>
      <c r="F79" s="100">
        <v>616.09</v>
      </c>
      <c r="G79" s="82">
        <f t="shared" si="18"/>
        <v>8.3940321615820608</v>
      </c>
      <c r="H79" s="82">
        <f t="shared" si="20"/>
        <v>54.676006125881855</v>
      </c>
    </row>
    <row r="80" spans="1:8" x14ac:dyDescent="0.3">
      <c r="A80" s="18" t="s">
        <v>27</v>
      </c>
      <c r="B80" s="32">
        <v>344.54</v>
      </c>
      <c r="C80" s="75" t="s">
        <v>12</v>
      </c>
      <c r="D80" s="75" t="s">
        <v>12</v>
      </c>
      <c r="E80" s="75" t="s">
        <v>12</v>
      </c>
      <c r="F80" s="95" t="s">
        <v>12</v>
      </c>
      <c r="G80" s="51" t="s">
        <v>13</v>
      </c>
      <c r="H80" s="84" t="s">
        <v>13</v>
      </c>
    </row>
    <row r="81" spans="1:8" x14ac:dyDescent="0.3">
      <c r="A81" s="18" t="s">
        <v>28</v>
      </c>
      <c r="B81" s="60">
        <v>341.06</v>
      </c>
      <c r="C81" s="75">
        <v>481.1</v>
      </c>
      <c r="D81" s="75">
        <v>507.28</v>
      </c>
      <c r="E81" s="75" t="s">
        <v>12</v>
      </c>
      <c r="F81" s="95">
        <v>509.74</v>
      </c>
      <c r="G81" s="51" t="s">
        <v>13</v>
      </c>
      <c r="H81" s="51">
        <f>F81/B81*100-100</f>
        <v>49.457573447487249</v>
      </c>
    </row>
    <row r="82" spans="1:8" x14ac:dyDescent="0.3">
      <c r="A82" s="18" t="s">
        <v>29</v>
      </c>
      <c r="B82" s="60">
        <v>362.27</v>
      </c>
      <c r="C82" s="75">
        <v>543.21</v>
      </c>
      <c r="D82" s="75">
        <v>524.51</v>
      </c>
      <c r="E82" s="75">
        <v>538.11</v>
      </c>
      <c r="F82" s="95" t="s">
        <v>12</v>
      </c>
      <c r="G82" s="51" t="s">
        <v>13</v>
      </c>
      <c r="H82" s="84" t="s">
        <v>13</v>
      </c>
    </row>
    <row r="83" spans="1:8" x14ac:dyDescent="0.3">
      <c r="A83" s="18" t="s">
        <v>38</v>
      </c>
      <c r="B83" s="32" t="s">
        <v>12</v>
      </c>
      <c r="C83" s="75" t="s">
        <v>12</v>
      </c>
      <c r="D83" s="75" t="s">
        <v>12</v>
      </c>
      <c r="E83" s="75" t="s">
        <v>12</v>
      </c>
      <c r="F83" s="95" t="s">
        <v>12</v>
      </c>
      <c r="G83" s="51" t="s">
        <v>13</v>
      </c>
      <c r="H83" s="51" t="s">
        <v>13</v>
      </c>
    </row>
    <row r="84" spans="1:8" x14ac:dyDescent="0.3">
      <c r="A84" s="23" t="s">
        <v>30</v>
      </c>
      <c r="B84" s="102">
        <v>354.83</v>
      </c>
      <c r="C84" s="103">
        <v>519.83000000000004</v>
      </c>
      <c r="D84" s="103">
        <v>523.97</v>
      </c>
      <c r="E84" s="103">
        <v>523.17999999999995</v>
      </c>
      <c r="F84" s="104">
        <v>517.15</v>
      </c>
      <c r="G84" s="82">
        <f t="shared" ref="G84" si="21">F84/E84*100-100</f>
        <v>-1.1525669941511438</v>
      </c>
      <c r="H84" s="82">
        <f t="shared" ref="H84:H85" si="22">F84/B84*100-100</f>
        <v>45.745850125412176</v>
      </c>
    </row>
    <row r="85" spans="1:8" x14ac:dyDescent="0.3">
      <c r="A85" s="105" t="s">
        <v>31</v>
      </c>
      <c r="B85" s="106">
        <v>396.64</v>
      </c>
      <c r="C85" s="107">
        <v>558.52</v>
      </c>
      <c r="D85" s="107">
        <v>598.47</v>
      </c>
      <c r="E85" s="107">
        <v>581.66999999999996</v>
      </c>
      <c r="F85" s="107">
        <v>598.62</v>
      </c>
      <c r="G85" s="108">
        <f>F85/E85*100-100</f>
        <v>2.9140234153385904</v>
      </c>
      <c r="H85" s="109">
        <f t="shared" si="22"/>
        <v>50.922751109318284</v>
      </c>
    </row>
    <row r="86" spans="1:8" x14ac:dyDescent="0.3">
      <c r="A86" s="110" t="s">
        <v>39</v>
      </c>
      <c r="B86" s="111">
        <v>394.5</v>
      </c>
      <c r="C86" s="111">
        <v>553.70000000000005</v>
      </c>
      <c r="D86" s="111">
        <v>578.17999999999995</v>
      </c>
      <c r="E86" s="111">
        <v>573.12</v>
      </c>
      <c r="F86" s="111">
        <v>597.59</v>
      </c>
      <c r="G86" s="112">
        <f>F86/E86*100-100</f>
        <v>4.269611948632047</v>
      </c>
      <c r="H86" s="113">
        <f>(F86/B86-1)*100</f>
        <v>51.480354879594437</v>
      </c>
    </row>
    <row r="87" spans="1:8" x14ac:dyDescent="0.3">
      <c r="A87" s="2"/>
      <c r="B87" s="2"/>
      <c r="C87" s="2"/>
      <c r="D87" s="2"/>
      <c r="E87" s="2"/>
      <c r="F87" s="2"/>
      <c r="G87" s="2"/>
      <c r="H87" s="2"/>
    </row>
    <row r="88" spans="1:8" x14ac:dyDescent="0.3">
      <c r="A88" s="114" t="s">
        <v>40</v>
      </c>
      <c r="B88" s="114"/>
      <c r="C88" s="114"/>
      <c r="D88" s="114"/>
      <c r="E88" s="114"/>
      <c r="F88" s="114"/>
      <c r="G88" s="114"/>
      <c r="H88" s="115"/>
    </row>
    <row r="89" spans="1:8" x14ac:dyDescent="0.3">
      <c r="A89" s="116" t="s">
        <v>41</v>
      </c>
      <c r="B89" s="114"/>
      <c r="C89" s="114"/>
      <c r="D89" s="114"/>
      <c r="E89" s="114"/>
      <c r="F89" s="114"/>
      <c r="G89" s="114"/>
      <c r="H89" s="115"/>
    </row>
    <row r="90" spans="1:8" x14ac:dyDescent="0.3">
      <c r="A90" s="114" t="s">
        <v>42</v>
      </c>
      <c r="B90" s="114"/>
      <c r="C90" s="114"/>
      <c r="D90" s="114"/>
      <c r="E90" s="114"/>
      <c r="F90" s="114"/>
      <c r="G90" s="114"/>
      <c r="H90" s="115"/>
    </row>
    <row r="91" spans="1:8" x14ac:dyDescent="0.3">
      <c r="A91" s="114" t="s">
        <v>43</v>
      </c>
      <c r="B91" s="114"/>
      <c r="C91" s="114"/>
      <c r="D91" s="114"/>
      <c r="E91" s="114"/>
      <c r="F91" s="114"/>
      <c r="G91" s="114"/>
      <c r="H91" s="117"/>
    </row>
    <row r="92" spans="1:8" x14ac:dyDescent="0.3">
      <c r="A92" s="118" t="s">
        <v>44</v>
      </c>
      <c r="B92" s="34"/>
      <c r="C92" s="34"/>
      <c r="D92" s="34"/>
      <c r="E92" s="34"/>
      <c r="F92" s="2"/>
      <c r="G92" s="2"/>
      <c r="H92" s="2"/>
    </row>
    <row r="93" spans="1:8" x14ac:dyDescent="0.3">
      <c r="A93" s="118"/>
      <c r="B93" s="34"/>
      <c r="C93" s="34"/>
      <c r="D93" s="34"/>
      <c r="E93" s="34"/>
      <c r="F93" s="2"/>
      <c r="G93" s="2"/>
      <c r="H93" s="2"/>
    </row>
    <row r="94" spans="1:8" x14ac:dyDescent="0.3">
      <c r="A94" s="114"/>
      <c r="B94" s="119"/>
      <c r="C94" s="119"/>
      <c r="D94" s="119"/>
      <c r="E94" s="119"/>
      <c r="F94" s="120" t="s">
        <v>45</v>
      </c>
      <c r="G94" s="2"/>
      <c r="H94" s="2"/>
    </row>
    <row r="95" spans="1:8" x14ac:dyDescent="0.3">
      <c r="A95" s="2"/>
      <c r="B95" s="2"/>
      <c r="C95" s="2"/>
      <c r="D95" s="2"/>
      <c r="E95" s="2"/>
      <c r="F95" s="120" t="s">
        <v>46</v>
      </c>
      <c r="G95" s="2"/>
      <c r="H95" s="2"/>
    </row>
  </sheetData>
  <mergeCells count="8">
    <mergeCell ref="A45:H45"/>
    <mergeCell ref="A65:H65"/>
    <mergeCell ref="A2:H2"/>
    <mergeCell ref="A4:A5"/>
    <mergeCell ref="C4:F4"/>
    <mergeCell ref="G4:H4"/>
    <mergeCell ref="A6:H6"/>
    <mergeCell ref="A26:H2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2025-12-03T11:33:45Z</dcterms:created>
  <dcterms:modified xsi:type="dcterms:W3CDTF">2025-12-03T11:34:12Z</dcterms:modified>
</cp:coreProperties>
</file>