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15AC795D-163A-4A1E-9B7D-6939B4357525}" xr6:coauthVersionLast="47" xr6:coauthVersionMax="47" xr10:uidLastSave="{00000000-0000-0000-0000-000000000000}"/>
  <bookViews>
    <workbookView xWindow="28680" yWindow="-120" windowWidth="29040" windowHeight="17520" xr2:uid="{D9D29632-F8E7-452F-B517-B091E0168BB8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<sst xmlns="http://schemas.openxmlformats.org/spreadsheetml/2006/main" count="37" uniqueCount="27">
  <si>
    <t xml:space="preserve">                       Data
Grūdai</t>
  </si>
  <si>
    <t>Pokytis, %</t>
  </si>
  <si>
    <t>lapkritis</t>
  </si>
  <si>
    <t>rugsėjis</t>
  </si>
  <si>
    <t>spalis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</si>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</sst>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20" xfId="0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3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>
      <alignment horizontal="right" vertical="center" wrapText="1" indent="1"/>
    </xf>
    <xf numFmtId="4" fontId="3" fillId="0" borderId="25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4" fontId="4" fillId="2" borderId="28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Eksportas\eksportas2025_11men.xlsx" TargetMode="External"/><Relationship Id="rId1" Type="http://schemas.openxmlformats.org/officeDocument/2006/relationships/externalLinkPath" Target="/Rinka/imones/2025/GS-2suvestines/Eksportas/eksportas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men"/>
      <sheetName val="2025_9men"/>
      <sheetName val="2025_10men"/>
      <sheetName val="2025_11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2024 m. lapkričio – 2025 m. lapkričio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2025 m. lapkričio mėn. su 2025 m. spalio  mėn.</v>
          </cell>
        </row>
        <row r="39">
          <cell r="B39" t="str">
            <v>*** lyginant   2025 m. lapkričio mėn. su  2024 m. lapkričio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0299-B2A8-4F54-9A8E-69D833D07556}">
  <dimension ref="B2:H32"/>
  <sheetViews>
    <sheetView showGridLines="0" showRowColHeaders="0" tabSelected="1" workbookViewId="0">
      <selection activeCell="P45" sqref="P45"/>
    </sheetView>
  </sheetViews>
  <sheetFormatPr defaultColWidth="8.88671875" defaultRowHeight="15" customHeight="1" x14ac:dyDescent="0.2"/>
  <cols>
    <col min="1" max="1" width="5.33203125" style="2" customWidth="1"/>
    <col min="2" max="2" width="20" style="2" customWidth="1"/>
    <col min="3" max="3" width="10" style="2" bestFit="1" customWidth="1"/>
    <col min="4" max="6" width="11.33203125" style="2" bestFit="1" customWidth="1"/>
    <col min="7" max="7" width="9.33203125" style="2" bestFit="1" customWidth="1"/>
    <col min="8" max="8" width="10.109375" style="2" bestFit="1" customWidth="1"/>
    <col min="9" max="16384" width="8.88671875" style="2"/>
  </cols>
  <sheetData>
    <row r="2" spans="2:8" ht="15" customHeight="1" x14ac:dyDescent="0.2">
      <c r="B2" s="1" t="str">
        <f>[1]bendras1!B3</f>
        <v>Grūdų ir rapsų eksportas iš Lietuvos*  2024 m. lapkričio – 2025 m. lapkričio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2024</v>
      </c>
      <c r="D4" s="6">
        <v>2025</v>
      </c>
      <c r="E4" s="6"/>
      <c r="F4" s="7"/>
      <c r="G4" s="8" t="s">
        <v>1</v>
      </c>
      <c r="H4" s="9"/>
    </row>
    <row r="5" spans="2:8" ht="15" customHeight="1" x14ac:dyDescent="0.2">
      <c r="B5" s="4"/>
      <c r="C5" s="10" t="s">
        <v>2</v>
      </c>
      <c r="D5" s="10" t="s">
        <v>3</v>
      </c>
      <c r="E5" s="10" t="s">
        <v>4</v>
      </c>
      <c r="F5" s="10" t="s">
        <v>2</v>
      </c>
      <c r="G5" s="11" t="s">
        <v>5</v>
      </c>
      <c r="H5" s="12" t="s">
        <v>6</v>
      </c>
    </row>
    <row r="6" spans="2:8" ht="15" customHeight="1" x14ac:dyDescent="0.2">
      <c r="B6" s="13" t="s">
        <v>7</v>
      </c>
      <c r="C6" s="14">
        <v>328628.93699999998</v>
      </c>
      <c r="D6" s="15">
        <v>795813.62699999998</v>
      </c>
      <c r="E6" s="16">
        <v>332549.43300000002</v>
      </c>
      <c r="F6" s="16">
        <v>334836.28200000001</v>
      </c>
      <c r="G6" s="15">
        <f>((F6*100)/E6)-100</f>
        <v>0.68767189869181777</v>
      </c>
      <c r="H6" s="16">
        <f>((F6*100)/C6)-100</f>
        <v>1.8888613573308106</v>
      </c>
    </row>
    <row r="7" spans="2:8" ht="15" customHeight="1" x14ac:dyDescent="0.2">
      <c r="B7" s="17" t="s">
        <v>8</v>
      </c>
      <c r="C7" s="18">
        <v>8366.9310000000005</v>
      </c>
      <c r="D7" s="19">
        <v>8397.8889999999992</v>
      </c>
      <c r="E7" s="20">
        <v>6680.0469999999996</v>
      </c>
      <c r="F7" s="20">
        <v>9661.0740000000005</v>
      </c>
      <c r="G7" s="19">
        <f>((F7*100)/E7)-100</f>
        <v>44.625838710416275</v>
      </c>
      <c r="H7" s="20">
        <f>((F7*100)/C7)-100</f>
        <v>15.467355951662555</v>
      </c>
    </row>
    <row r="8" spans="2:8" ht="15" customHeight="1" x14ac:dyDescent="0.2">
      <c r="B8" s="17" t="s">
        <v>9</v>
      </c>
      <c r="C8" s="18">
        <v>14760.727000000001</v>
      </c>
      <c r="D8" s="19">
        <v>24178.658000000003</v>
      </c>
      <c r="E8" s="20">
        <v>33505.021000000001</v>
      </c>
      <c r="F8" s="20">
        <v>15331.984</v>
      </c>
      <c r="G8" s="19">
        <f>((F8*100)/E8)-100</f>
        <v>-54.239742156854639</v>
      </c>
      <c r="H8" s="20">
        <f>((F8*100)/C8)-100</f>
        <v>3.8701142565674473</v>
      </c>
    </row>
    <row r="9" spans="2:8" ht="15" customHeight="1" x14ac:dyDescent="0.2">
      <c r="B9" s="17" t="s">
        <v>10</v>
      </c>
      <c r="C9" s="18">
        <v>245587.98499999999</v>
      </c>
      <c r="D9" s="19">
        <v>383285.674</v>
      </c>
      <c r="E9" s="20">
        <v>208038.22700000001</v>
      </c>
      <c r="F9" s="20">
        <v>190404.03</v>
      </c>
      <c r="G9" s="19">
        <f t="shared" ref="G9:G26" si="0">((F9*100)/E9)-100</f>
        <v>-8.4764214992084135</v>
      </c>
      <c r="H9" s="20">
        <f t="shared" ref="H9:H26" si="1">((F9*100)/C9)-100</f>
        <v>-22.470136313875443</v>
      </c>
    </row>
    <row r="10" spans="2:8" ht="15" customHeight="1" x14ac:dyDescent="0.2">
      <c r="B10" s="17" t="s">
        <v>11</v>
      </c>
      <c r="C10" s="18">
        <v>35486.021000000001</v>
      </c>
      <c r="D10" s="19">
        <v>144047.21400000001</v>
      </c>
      <c r="E10" s="20">
        <v>54096.523000000001</v>
      </c>
      <c r="F10" s="20">
        <v>15443.009</v>
      </c>
      <c r="G10" s="19">
        <f>((F10*100)/E10)-100</f>
        <v>-71.452862136814232</v>
      </c>
      <c r="H10" s="20">
        <f>((F10*100)/C10)-100</f>
        <v>-56.481429687481729</v>
      </c>
    </row>
    <row r="11" spans="2:8" ht="15" customHeight="1" x14ac:dyDescent="0.2">
      <c r="B11" s="17" t="s">
        <v>12</v>
      </c>
      <c r="C11" s="18">
        <v>24427.273000000001</v>
      </c>
      <c r="D11" s="19">
        <v>235904.19200000001</v>
      </c>
      <c r="E11" s="20">
        <v>30229.614999999998</v>
      </c>
      <c r="F11" s="20">
        <v>103996.185</v>
      </c>
      <c r="G11" s="19">
        <f t="shared" si="0"/>
        <v>244.02087158569503</v>
      </c>
      <c r="H11" s="20">
        <f t="shared" si="1"/>
        <v>325.73800603939702</v>
      </c>
    </row>
    <row r="12" spans="2:8" ht="15" customHeight="1" x14ac:dyDescent="0.2">
      <c r="B12" s="21" t="s">
        <v>13</v>
      </c>
      <c r="C12" s="22">
        <v>24.52</v>
      </c>
      <c r="D12" s="23">
        <v>2440.9059999999999</v>
      </c>
      <c r="E12" s="23">
        <v>232.84800000000001</v>
      </c>
      <c r="F12" s="23">
        <v>0</v>
      </c>
      <c r="G12" s="24" t="s">
        <v>14</v>
      </c>
      <c r="H12" s="23" t="s">
        <v>14</v>
      </c>
    </row>
    <row r="13" spans="2:8" ht="15" customHeight="1" x14ac:dyDescent="0.2">
      <c r="B13" s="17" t="s">
        <v>9</v>
      </c>
      <c r="C13" s="18">
        <v>0</v>
      </c>
      <c r="D13" s="20">
        <v>0</v>
      </c>
      <c r="E13" s="20">
        <v>0</v>
      </c>
      <c r="F13" s="20">
        <v>0</v>
      </c>
      <c r="G13" s="19" t="s">
        <v>14</v>
      </c>
      <c r="H13" s="20" t="s">
        <v>14</v>
      </c>
    </row>
    <row r="14" spans="2:8" ht="15" customHeight="1" x14ac:dyDescent="0.2">
      <c r="B14" s="17" t="s">
        <v>10</v>
      </c>
      <c r="C14" s="18">
        <v>24.52</v>
      </c>
      <c r="D14" s="20">
        <v>2440.9059999999999</v>
      </c>
      <c r="E14" s="20">
        <v>232.84800000000001</v>
      </c>
      <c r="F14" s="20">
        <v>0</v>
      </c>
      <c r="G14" s="19" t="s">
        <v>14</v>
      </c>
      <c r="H14" s="20" t="s">
        <v>14</v>
      </c>
    </row>
    <row r="15" spans="2:8" ht="15" customHeight="1" x14ac:dyDescent="0.2">
      <c r="B15" s="25" t="s">
        <v>15</v>
      </c>
      <c r="C15" s="26">
        <v>38274.531999999999</v>
      </c>
      <c r="D15" s="27">
        <v>76305.225999999995</v>
      </c>
      <c r="E15" s="27">
        <v>33763.440000000002</v>
      </c>
      <c r="F15" s="27">
        <v>38095.021999999997</v>
      </c>
      <c r="G15" s="28">
        <f t="shared" si="0"/>
        <v>12.829208161253689</v>
      </c>
      <c r="H15" s="27">
        <f t="shared" si="1"/>
        <v>-0.46900638785081128</v>
      </c>
    </row>
    <row r="16" spans="2:8" ht="15" customHeight="1" x14ac:dyDescent="0.2">
      <c r="B16" s="17" t="s">
        <v>9</v>
      </c>
      <c r="C16" s="18">
        <v>9437.9339999999993</v>
      </c>
      <c r="D16" s="20">
        <v>13854.441000000001</v>
      </c>
      <c r="E16" s="20">
        <v>10854.732</v>
      </c>
      <c r="F16" s="20">
        <v>7335.9499999999989</v>
      </c>
      <c r="G16" s="19">
        <f>((F16*100)/E16)-100</f>
        <v>-32.417032497900465</v>
      </c>
      <c r="H16" s="20">
        <f t="shared" si="1"/>
        <v>-22.271653944602718</v>
      </c>
    </row>
    <row r="17" spans="2:8" ht="15" customHeight="1" x14ac:dyDescent="0.2">
      <c r="B17" s="17" t="s">
        <v>10</v>
      </c>
      <c r="C17" s="18">
        <v>27867.547999999999</v>
      </c>
      <c r="D17" s="20">
        <v>61812.535000000003</v>
      </c>
      <c r="E17" s="20">
        <v>21173.387999999999</v>
      </c>
      <c r="F17" s="20">
        <v>29457.212</v>
      </c>
      <c r="G17" s="19">
        <f>((F17*100)/E17)-100</f>
        <v>39.123752892073782</v>
      </c>
      <c r="H17" s="20">
        <f>((F17*100)/C17)-100</f>
        <v>5.7043554746905016</v>
      </c>
    </row>
    <row r="18" spans="2:8" ht="15" customHeight="1" x14ac:dyDescent="0.2">
      <c r="B18" s="29" t="s">
        <v>16</v>
      </c>
      <c r="C18" s="30">
        <v>969.05</v>
      </c>
      <c r="D18" s="31">
        <v>638.25</v>
      </c>
      <c r="E18" s="31">
        <v>1735.32</v>
      </c>
      <c r="F18" s="31">
        <v>1301.8599999999999</v>
      </c>
      <c r="G18" s="32">
        <f t="shared" si="0"/>
        <v>-24.978678284120519</v>
      </c>
      <c r="H18" s="31">
        <f t="shared" si="1"/>
        <v>34.343945100871991</v>
      </c>
    </row>
    <row r="19" spans="2:8" ht="15" customHeight="1" x14ac:dyDescent="0.2">
      <c r="B19" s="17" t="s">
        <v>17</v>
      </c>
      <c r="C19" s="18">
        <v>3740.0390000000002</v>
      </c>
      <c r="D19" s="20">
        <v>502.52699999999999</v>
      </c>
      <c r="E19" s="20">
        <v>153.321</v>
      </c>
      <c r="F19" s="20">
        <v>233.54499999999999</v>
      </c>
      <c r="G19" s="19">
        <f t="shared" si="0"/>
        <v>52.324208686350858</v>
      </c>
      <c r="H19" s="20">
        <f t="shared" si="1"/>
        <v>-93.755546399382467</v>
      </c>
    </row>
    <row r="20" spans="2:8" ht="15" customHeight="1" x14ac:dyDescent="0.2">
      <c r="B20" s="17" t="s">
        <v>18</v>
      </c>
      <c r="C20" s="18">
        <v>152.52000000000001</v>
      </c>
      <c r="D20" s="20">
        <v>0</v>
      </c>
      <c r="E20" s="20">
        <v>181.38</v>
      </c>
      <c r="F20" s="20">
        <v>192.6</v>
      </c>
      <c r="G20" s="19">
        <f t="shared" si="0"/>
        <v>6.1859080383724745</v>
      </c>
      <c r="H20" s="20">
        <f t="shared" si="1"/>
        <v>26.278520849724615</v>
      </c>
    </row>
    <row r="21" spans="2:8" ht="15" customHeight="1" x14ac:dyDescent="0.2">
      <c r="B21" s="17" t="s">
        <v>19</v>
      </c>
      <c r="C21" s="18">
        <v>14517.262000000001</v>
      </c>
      <c r="D21" s="20">
        <v>40493.714</v>
      </c>
      <c r="E21" s="20">
        <v>15458.447</v>
      </c>
      <c r="F21" s="20">
        <v>1751.38</v>
      </c>
      <c r="G21" s="19">
        <f t="shared" si="0"/>
        <v>-88.670401366967852</v>
      </c>
      <c r="H21" s="20">
        <f t="shared" si="1"/>
        <v>-87.935879368988452</v>
      </c>
    </row>
    <row r="22" spans="2:8" ht="15" customHeight="1" x14ac:dyDescent="0.2">
      <c r="B22" s="17" t="s">
        <v>20</v>
      </c>
      <c r="C22" s="18">
        <v>429.7</v>
      </c>
      <c r="D22" s="20">
        <v>49.32</v>
      </c>
      <c r="E22" s="20">
        <v>109</v>
      </c>
      <c r="F22" s="20">
        <v>265.39999999999998</v>
      </c>
      <c r="G22" s="19">
        <f t="shared" si="0"/>
        <v>143.48623853211006</v>
      </c>
      <c r="H22" s="20">
        <f t="shared" si="1"/>
        <v>-38.23597858971376</v>
      </c>
    </row>
    <row r="23" spans="2:8" ht="15" customHeight="1" x14ac:dyDescent="0.2">
      <c r="B23" s="33" t="s">
        <v>21</v>
      </c>
      <c r="C23" s="34">
        <v>18898.28</v>
      </c>
      <c r="D23" s="35">
        <v>29432.162</v>
      </c>
      <c r="E23" s="36">
        <v>4738.0820000000003</v>
      </c>
      <c r="F23" s="36">
        <v>12840.48</v>
      </c>
      <c r="G23" s="35">
        <f t="shared" si="0"/>
        <v>171.00586270984758</v>
      </c>
      <c r="H23" s="36">
        <f t="shared" si="1"/>
        <v>-32.0547690054333</v>
      </c>
    </row>
    <row r="24" spans="2:8" ht="15" customHeight="1" x14ac:dyDescent="0.2">
      <c r="B24" s="17" t="s">
        <v>22</v>
      </c>
      <c r="C24" s="18">
        <v>34410.451999999997</v>
      </c>
      <c r="D24" s="19">
        <v>13740.880999999999</v>
      </c>
      <c r="E24" s="20">
        <v>57274.248999999996</v>
      </c>
      <c r="F24" s="37">
        <v>16273.58</v>
      </c>
      <c r="G24" s="38">
        <f t="shared" si="0"/>
        <v>-71.58656763880046</v>
      </c>
      <c r="H24" s="37">
        <f t="shared" si="1"/>
        <v>-52.707450631569728</v>
      </c>
    </row>
    <row r="25" spans="2:8" ht="15" customHeight="1" x14ac:dyDescent="0.2">
      <c r="B25" s="33" t="s">
        <v>23</v>
      </c>
      <c r="C25" s="34">
        <v>60002.548000000003</v>
      </c>
      <c r="D25" s="35">
        <v>94938.595000000001</v>
      </c>
      <c r="E25" s="36">
        <v>45277.829999999994</v>
      </c>
      <c r="F25" s="20">
        <v>97662.566999999995</v>
      </c>
      <c r="G25" s="19">
        <f>((F25*100)/E25)-100</f>
        <v>115.69621821540477</v>
      </c>
      <c r="H25" s="16">
        <f t="shared" si="1"/>
        <v>62.764032954067204</v>
      </c>
    </row>
    <row r="26" spans="2:8" ht="15" customHeight="1" x14ac:dyDescent="0.2">
      <c r="B26" s="39" t="s">
        <v>24</v>
      </c>
      <c r="C26" s="40">
        <v>499078.79</v>
      </c>
      <c r="D26" s="41">
        <v>1039976.077</v>
      </c>
      <c r="E26" s="41">
        <v>489738.02999999997</v>
      </c>
      <c r="F26" s="41">
        <v>502150.85600000003</v>
      </c>
      <c r="G26" s="42">
        <f t="shared" si="0"/>
        <v>2.534584867750624</v>
      </c>
      <c r="H26" s="41">
        <f t="shared" si="1"/>
        <v>0.6155472966503055</v>
      </c>
    </row>
    <row r="27" spans="2:8" ht="15" customHeight="1" x14ac:dyDescent="0.2">
      <c r="B27" s="43"/>
      <c r="C27" s="44"/>
      <c r="D27" s="44"/>
      <c r="E27" s="44"/>
      <c r="F27" s="44"/>
      <c r="G27" s="44"/>
      <c r="H27" s="44"/>
    </row>
    <row r="28" spans="2:8" ht="15" customHeight="1" x14ac:dyDescent="0.2">
      <c r="B28" s="45" t="str">
        <f>[1]bendras1!B37</f>
        <v>* duomenys surinkti iš grūdų ir (arba) aliejinių augalų sėklų prekybos ir perdirbimo įmonių</v>
      </c>
      <c r="C28" s="45"/>
      <c r="D28" s="45"/>
      <c r="E28" s="45"/>
      <c r="F28" s="45"/>
      <c r="G28" s="45"/>
      <c r="H28" s="44"/>
    </row>
    <row r="29" spans="2:8" ht="15" customHeight="1" x14ac:dyDescent="0.2">
      <c r="B29" s="45" t="str">
        <f>[1]bendras1!B38</f>
        <v>** lyginant  2025 m. lapkričio mėn. su 2025 m. spalio  mėn.</v>
      </c>
      <c r="C29" s="45"/>
      <c r="D29" s="45"/>
      <c r="E29" s="45"/>
      <c r="F29" s="45"/>
      <c r="G29" s="45"/>
    </row>
    <row r="30" spans="2:8" ht="15" customHeight="1" x14ac:dyDescent="0.2">
      <c r="B30" s="45" t="str">
        <f>[1]bendras1!B39</f>
        <v>*** lyginant   2025 m. lapkričio mėn. su  2024 m. lapkričio mėn.</v>
      </c>
      <c r="C30" s="45"/>
      <c r="D30" s="45"/>
      <c r="E30" s="45"/>
      <c r="F30" s="45"/>
      <c r="G30" s="45"/>
    </row>
    <row r="31" spans="2:8" ht="15" customHeight="1" x14ac:dyDescent="0.2">
      <c r="F31" s="46" t="s">
        <v>25</v>
      </c>
      <c r="G31" s="46"/>
      <c r="H31" s="46"/>
    </row>
    <row r="32" spans="2:8" ht="15" customHeight="1" x14ac:dyDescent="0.2">
      <c r="B32" s="47" t="s">
        <v>26</v>
      </c>
      <c r="C32" s="47"/>
      <c r="D32" s="47"/>
      <c r="E32" s="47"/>
      <c r="F32" s="47"/>
      <c r="G32" s="47"/>
      <c r="H32" s="47"/>
    </row>
  </sheetData>
  <mergeCells count="9">
    <mergeCell ref="B29:G29"/>
    <mergeCell ref="B30:G30"/>
    <mergeCell ref="F31:H31"/>
    <mergeCell ref="B32:H32"/>
    <mergeCell ref="B2:H2"/>
    <mergeCell ref="B4:B5"/>
    <mergeCell ref="D4:F4"/>
    <mergeCell ref="G4:H4"/>
    <mergeCell ref="B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2025-12-22T08:10:39Z</dcterms:created>
  <dcterms:modified xsi:type="dcterms:W3CDTF">2025-12-22T08:11:51Z</dcterms:modified>
</cp:coreProperties>
</file>