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inka\Internetui\2025\gruodis\"/>
    </mc:Choice>
  </mc:AlternateContent>
  <xr:revisionPtr revIDLastSave="0" documentId="13_ncr:1_{5DAF5755-829E-428F-A70A-9520AB23B738}" xr6:coauthVersionLast="47" xr6:coauthVersionMax="47" xr10:uidLastSave="{00000000-0000-0000-0000-000000000000}"/>
  <bookViews>
    <workbookView xWindow="-120" yWindow="-120" windowWidth="29040" windowHeight="17520" xr2:uid="{4A100764-798B-4560-85CC-477A357672A5}"/>
  </bookViews>
  <sheets>
    <sheet name="47_4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K22" i="1"/>
  <c r="M21" i="1"/>
  <c r="K21" i="1"/>
  <c r="N20" i="1"/>
  <c r="M20" i="1"/>
  <c r="L20" i="1"/>
  <c r="K20" i="1"/>
  <c r="N19" i="1"/>
  <c r="M19" i="1"/>
  <c r="L19" i="1"/>
  <c r="K19" i="1"/>
  <c r="M18" i="1"/>
  <c r="K18" i="1"/>
  <c r="N17" i="1"/>
  <c r="M17" i="1"/>
  <c r="L17" i="1"/>
  <c r="K17" i="1"/>
  <c r="M16" i="1"/>
  <c r="L16" i="1"/>
  <c r="K16" i="1"/>
  <c r="M15" i="1"/>
  <c r="L15" i="1"/>
  <c r="K15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<sst xmlns="http://schemas.openxmlformats.org/spreadsheetml/2006/main" count="56" uniqueCount="35">
  <si>
    <t xml:space="preserve">Grūdų  ir aliejinių augalų sėklų  supirkimo kiekių suvestinė ataskaita (2025 m. 47 – 49  sav.) pagal GS-1*, t </t>
  </si>
  <si>
    <t xml:space="preserve">                      Data
Grūdai</t>
  </si>
  <si>
    <t>Pokytis, %</t>
  </si>
  <si>
    <t>49 sav.  (12 02– 08)</t>
  </si>
  <si>
    <t>47  sav.  (11 17– 23)</t>
  </si>
  <si>
    <t>48  sav.  (11 24– 30)</t>
  </si>
  <si>
    <t>49  sav.  (12 01– 07)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</si>
  <si>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</si>
  <si>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</si>
  <si>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</si>
  <si>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</si>
  <si>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</si>
  <si>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</si>
  <si>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</si>
  <si>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</si>
  <si>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</si>
  <si>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</si>
  <si>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</si>
  <si>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</si>
  <si>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</si>
  <si>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</si>
  <si>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</si>
  <si>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</si>
  <si>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</si>
  <si>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</si>
  <si>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</si>
  <si>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</si>
  <si>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</si>
  <si>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</si>
  <si>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</si>
  <si>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2025 m. 49 savaitę su 48 savaite</t>
  </si>
  <si>
    <t>*** lyginant 2025 m. 49 savaitę su 2024 m. 49 savaite</t>
  </si>
  <si>
    <t>Pastaba: grūdų bei aliejinių augalų sėklų 47 ir 48 savaičių supirkimo kiekiai patikslinti  2025-12-11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</si>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</sst>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color theme="1"/>
      <name val="Aptos Narrow"/>
      <family val="2"/>
      <charset val="186"/>
      <scheme val="minor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top" wrapText="1"/>
    </xf>
    <xf numFmtId="4" fontId="2" fillId="2" borderId="10" xfId="0" applyNumberFormat="1" applyFont="1" applyFill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/>
    </xf>
    <xf numFmtId="4" fontId="4" fillId="0" borderId="16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0" borderId="0" xfId="0" applyFont="1"/>
    <xf numFmtId="4" fontId="7" fillId="0" borderId="18" xfId="0" applyNumberFormat="1" applyFont="1" applyBorder="1" applyAlignment="1">
      <alignment horizontal="left" vertical="center"/>
    </xf>
    <xf numFmtId="4" fontId="8" fillId="0" borderId="19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6" fillId="0" borderId="0" xfId="0" applyNumberFormat="1" applyFont="1"/>
    <xf numFmtId="4" fontId="2" fillId="0" borderId="0" xfId="0" applyNumberFormat="1" applyFont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2" fillId="0" borderId="18" xfId="0" applyNumberFormat="1" applyFont="1" applyBorder="1" applyAlignment="1">
      <alignment horizontal="left" vertical="center"/>
    </xf>
    <xf numFmtId="4" fontId="2" fillId="0" borderId="21" xfId="0" applyNumberFormat="1" applyFont="1" applyBorder="1" applyAlignment="1">
      <alignment horizontal="left" vertical="center"/>
    </xf>
    <xf numFmtId="4" fontId="8" fillId="0" borderId="22" xfId="0" applyNumberFormat="1" applyFont="1" applyBorder="1" applyAlignment="1">
      <alignment horizontal="righ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9" xfId="0" applyNumberFormat="1" applyFont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left" vertical="center"/>
    </xf>
    <xf numFmtId="4" fontId="4" fillId="3" borderId="24" xfId="0" applyNumberFormat="1" applyFont="1" applyFill="1" applyBorder="1" applyAlignment="1">
      <alignment horizontal="right" vertical="center"/>
    </xf>
    <xf numFmtId="4" fontId="10" fillId="3" borderId="14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2" fillId="0" borderId="25" xfId="0" applyNumberFormat="1" applyFont="1" applyBorder="1" applyAlignment="1">
      <alignment vertical="center"/>
    </xf>
    <xf numFmtId="4" fontId="11" fillId="0" borderId="25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12" fillId="0" borderId="25" xfId="0" applyFont="1" applyBorder="1" applyAlignment="1">
      <alignment vertical="center"/>
    </xf>
    <xf numFmtId="0" fontId="11" fillId="0" borderId="25" xfId="0" applyFont="1" applyBorder="1" applyAlignment="1">
      <alignment vertical="center" wrapText="1"/>
    </xf>
    <xf numFmtId="0" fontId="0" fillId="0" borderId="25" xfId="0" applyBorder="1"/>
    <xf numFmtId="0" fontId="0" fillId="0" borderId="25" xfId="0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B18C1F30-42F5-4D28-AA8C-98A161CBC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387C9A7E-B21A-43FF-B0BF-6FB254A1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5A22DF3B-2809-4059-957C-D3AEDF6AE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60DCA436-95A8-48A6-B731-B4B81E682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BC3E6DF6-F819-4FAB-A70C-73378072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355EC823-FCF3-41F8-A623-47803C6AE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543B18C3-AC65-465B-839E-6B4D8938C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D4898555-B999-41A6-8983-60D31B70A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C022A003-8BDE-4A4D-A71B-85048E22B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B078869A-FEF1-4461-8CFB-CDC7499E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EBDD787A-97A6-4A73-9F0B-DDC063E2C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F969C6C4-29E8-4A34-960E-845A83406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D935134E-6AA2-4AFD-ADD2-D8067A589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A109745C-06F3-403E-924C-FAA6511D7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F4200625-96CE-4FBB-9101-90CEFCB35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1D7CC803-07DB-458A-9B8D-F4C69FE25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6D95FE25-5353-4636-8019-64E9BBC34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BEE08D50-0313-4D05-BE40-F45729B2D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0D958656-1F80-40D3-B67B-B9D4FAC75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F02074D9-55EB-4695-A356-58A8D4C01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FF1A2554-29BF-4583-B4C8-B30040D95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F34E16A3-C5E0-44F6-8F76-F825F8337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6BD3CF56-ECB7-421F-A495-6A29D7BF6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77E9E24F-2132-4BEB-891C-6775E639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B293C93F-B88D-4E72-A184-9DCD221DA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0FC76FB4-8395-49DE-8D37-3B175CC05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E030B823-2C5B-4156-9D4F-C98D53CCD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36B891B4-856D-4B1E-BB0E-D3B2DAE1F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19470C40-FED7-4340-8EF1-ADD2E75DC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0E3278DA-AC0B-485F-B353-343514C0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8FCA765A-AEC9-4B45-BEDF-8E505E55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4884DEAD-E86D-46DE-B7DC-7544B318E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E59E8BB9-27B2-490B-8716-65BDD6394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A6E3AD91-1D3A-42BB-B098-10100BEA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B12A5879-5652-4BA6-8660-90625338D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52903C0F-9F78-4876-88C9-4956CFC0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939046E6-CC84-4483-A3BC-0B74DC54F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58A28E41-B8E2-4A3C-938A-F758F6914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E61B5B8A-B14B-434D-9B6A-3CD37DB67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AAFA3D96-838F-44D0-94C3-51957604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758B9E07-8275-42A3-A253-1449A351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A2EB1F72-F71C-4400-A4E4-49172764A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DD99E57D-9564-4411-A253-3EBBFCF42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35CE785D-16C8-45A8-9FEC-3F14E0B3D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FEF95E28-A23E-4508-80D1-B041DCD04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113AF771-B5D4-4F62-A9CF-12139DF86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530E57A1-79D2-4D1D-B7C3-1AACCD903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3F83EA76-1BD6-4826-8CBE-BF6A3895D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08CA8925-1372-4856-926D-E5B44009A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F82A5328-A1F9-4AB6-BC31-F357230F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6804833C-6AD7-42E4-BE19-F9C2950C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AC43A889-2EE5-4803-A062-C1A478EA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41E8549B-785B-425F-9BAF-6D7768F37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6F998798-521C-4B21-97F4-ADCB38AFB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85D2D987-5E93-4541-9F81-0A1B8098D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EBBEC24C-4389-4DCC-826D-D99554884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6AFD3348-9967-4FB1-BA87-2A546AFA4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2FBECE92-BF73-43EE-B80E-544CF096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A4C42F0E-8C38-464B-BF6E-504D583A9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BA44CD5D-995B-4128-B7C7-F668F60E7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2EA5A194-61F2-4F93-A84F-70B446BB8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76529DA0-AF46-434F-984D-07E87F32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82C7E45B-FD76-45AE-A528-12B1F6530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1FFC52D5-D529-4482-A9E9-2B916775E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B8292DBC-E71D-43A5-9223-E3384B5C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90ACF833-1D93-40AC-B34E-DF79E63E0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4BEF08C9-BB5D-4471-A2C6-76805B798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E75C15C5-0A42-4C65-AFD7-D3A730FCB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ECC2B0F6-38B8-4648-A860-78C3EDBB1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73D2028D-5E6C-48B1-BAB2-1CC9980DD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140CC560-F2E3-4629-865C-03B60B7AF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33B04F3B-BA9D-4290-BABD-EDA3EFD3D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97940C26-A2D3-4CE0-96DC-FC96FB846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D1A51126-ABDC-4D75-96E5-828747EC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C64B6F2F-33C0-4E89-A16F-6D8ABCFD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D94CDF6A-46C7-45BB-9D0C-760437396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2053A659-0FBC-43A5-945D-8BCE7639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522113BA-A587-4C26-8C5C-0D04CF9D5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27B5D648-F4C3-4B1C-A030-3931437E6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A6E2F5C0-3A6C-47D0-8884-3253E6991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10ED7B7A-D15C-4558-8920-167E835A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DD31469D-D62A-45F6-98DD-EFDF4EBCB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24F6B084-21A3-48DE-B5EA-6E0E846B4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7EEF2D57-3692-43A2-8CCA-EEA358044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3FC18A97-0CEC-4BC5-8F76-8DDC73B29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227AEEAA-1B97-433B-880A-9D66D068D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285B94AC-BBEC-48AD-B186-71FF074DC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D2E9C561-0DDB-4F93-85D1-90BF58C5C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4042D378-D423-469C-8BDA-571295AF4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15541473-011D-47DC-BA61-0C96491EC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923EFFC5-98C2-45FA-8972-5814AE91D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B7079B81-4CEA-4CA7-900F-6B3A2D793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6B659E3F-E49D-47D9-A7CC-213B6EB33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BDE66A86-2155-4CE4-B57B-B1E58942E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5AA1825D-C7FB-4E5C-9C49-2F29A38FF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1B83EC0D-64AC-47EF-8B88-5D955CA6A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BD770FF3-F454-4F85-B170-5A1E67AC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C2A70093-DEEE-4745-A8C1-C1B7E954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AACF9AD3-EA02-4D92-8D7D-10A051246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C4CBC276-4A63-45A8-85AD-10ED982CA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10172689-0E3E-469C-8CE3-258B613B3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689B3666-67F5-4F90-B064-37B1531C5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6204F2EA-7393-4D17-AA3F-605295762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E1E429FF-4518-44ED-A641-E19E0A463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D5487460-DCAC-42D1-9121-95993451A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72FBFE88-51E9-4C2D-8831-EF05F7B8A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BA1AC7FA-ADEB-483C-96BA-8CC430A04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AC42D6B1-8E51-47FE-92EE-3F8C7E481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9F6A3532-B3FD-4E92-9976-D7B49D61A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636C8A9E-C190-4E61-854A-8F30842CB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823AC1BD-2B44-4730-B80F-52B9A6104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13224CE4-C2C2-4DC5-8C63-8004A0D7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1498C9CA-4F4A-4641-9096-54C170ABB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F5121F36-DA69-4CD0-B402-AF872F3A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D3096506-8135-48C7-9FAF-B09C20F30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72DC4CBA-ED7B-49CE-A719-A3F77CD7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3171BAB8-7BF1-4A86-80DA-CA6BFFD5F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1C02B20A-EEBE-4054-AE02-AAE1B147B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C97FA27C-ED40-423F-8899-B4131690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530B3A92-AA0E-49BA-B5DE-45F8A1FB7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7D9B8D8B-414D-4E70-970F-F0D67DC06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33254395-5457-4808-9FCA-0C833DFDB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F9E876A1-4E29-493B-BC47-707252B21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7E0CF1D1-4C77-4A69-9FB4-159F8BB1D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8C0E407C-5208-479A-9669-C31429CC5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F9F034E5-99FE-455B-A942-16A4A0B9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07785E82-B865-4602-95B1-23E75D2CF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806DBA30-D29B-4B8E-887A-185EF7A7B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4992A001-5FD7-4F01-B7E8-2E3D9CEFD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9CD2C075-2888-4966-BF58-B99D7FFE2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F92EE158-C7AE-4E5B-8EA0-6052D297D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D6FCF85C-BBDE-4824-9420-4B8F4A740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A7EFCC98-EF5A-4C36-AF50-6D2DCC85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C36FDF60-AA1C-45E4-A810-236C29FCE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B6AF1997-4E12-43BA-BEA9-0DE2D434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8721B840-D7E4-440F-A8BB-CD91C47F2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B8551AFD-BEDD-4946-AFC4-54C08E082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8B413CEB-340D-476E-A848-9C54BACA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ADB5E37D-9BC9-48B3-A7C4-094743DF0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E3D928A8-14CC-45D7-831A-BC56894DF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79095681-6F8C-46C9-97EE-9C67DB337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3175F292-63BA-4919-9CBE-86DA1A737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9FF6AC41-24B7-4579-8786-854F2C45E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C61D6675-D6C8-46DF-8E85-2589A380B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0A293CC0-5670-42C1-B4CE-5646E5784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B2AD2BF3-AAB7-4C2C-91FB-D8E7D9BF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8DBFD188-1747-4186-91A2-33D831785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4BE44C10-D2BA-4149-9585-0A791B435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C906CF6C-9857-4E7C-8D7B-B3267A54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77C72945-6055-4611-A3AA-C2EFB1D4F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8B849271-2524-487A-9A92-B06AA1FD9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C7BF7E2E-F3D5-45B3-AF17-BC907E6C1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53A1CBCC-8CAB-4137-B659-7235BFC26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18B43189-386C-4ABE-ACFC-F22DC41C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C3098392-0E70-46FE-917A-8F2886DC9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56E68034-8E69-4FFE-AF2E-1B62F226B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676F1FB8-3E78-4A11-AA8A-FE97D7A62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40CE840F-05B8-43FC-A9B6-59E1DE6AE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6E98AC7E-362F-4E74-A73D-C5B85C4D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E7B2D425-10A6-43DA-849F-83509163A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C07D34E3-0C64-4812-B666-1ACFFBBAD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E7660F13-884A-43B5-82EE-0AD56776E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3BC67069-BC64-4CF6-8FDD-8C9DF4C74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34B77245-972B-487D-A5D3-678CAB15B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46E1A431-EFD8-4ACC-802E-065BC790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15F6C1F7-CEE0-4259-A60C-A964F04D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D89AF027-80E2-45A4-95DA-337D38952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808B759A-EFDC-46B0-B2B3-96A1CE45C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3E1B8CAF-6CD8-432C-A90D-18C66818B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D6DF4E67-ED88-4E70-BD9F-2451C530E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F3D5E4E1-AD4D-487F-A6D6-D51680738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EAD8BC61-BAB9-43BA-B1B4-B6BE9A767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E5A8A5ED-D782-4FDF-8DFF-FC2FDD28F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AE6F4694-5F3C-4BA9-9A5F-5DB09242A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3940B4C9-2A5C-4935-B233-F572B2009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39A3C86F-C62B-4C17-BF9D-C33B0967F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06AD3113-FCDF-4734-9A63-FF148092C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AF856D09-3FD2-45D6-960D-9D03D3B65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CECAA0AF-E69C-48F4-B499-5DC6D29F8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D9E4DBBA-4AC5-41D0-9322-8B5AAF1F6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D77DDF83-C3C4-45E2-A364-CDB7AEC2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A59DF5A1-B713-4F79-A5E0-F28F73C8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7BDC7A89-5507-48F9-AF98-62A8D49A5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074CCA72-01FD-4AAB-B906-47F2B1F7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3F201855-A172-494D-90F0-BBAB2420E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D5C5C067-6829-4AEB-9D4E-33E4D68D8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9B3AB6A3-FFE3-423C-9DC2-79A0A9277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2D21F765-DF8F-4F3B-BF1F-B79AE95C6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9BC38659-9DF3-43BD-9747-9B7B743EB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4F6BD863-7546-4B9B-834B-CF62DF2A7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842DBEA3-2290-4661-B65F-9A21262CD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F84C3124-B481-4AF9-998F-ABB756D1F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ACB3CAB1-2689-481C-8C09-606CFF556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558E9BFA-0647-48D4-9AC7-8D2CD31C9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AF7B37B3-9A0E-440F-92E2-00AE7BC9F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EC9E79C9-6DD2-4D68-81CC-DBF4A12E1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7EBA5DCA-324F-4D73-8717-697BEBB2B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FA0395A1-41F3-44A5-947F-DC150878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659E1911-8085-4221-BBCD-134064D6D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F78A8BD2-BDD2-4C07-86CB-BD9D0DAC4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69A941F1-41B7-445C-A5DA-533DF9485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B41F2145-7397-468E-BF2F-679E754F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65E1F738-635C-4509-96E2-B2B0C23E7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AFDD81BA-8F69-4B18-9FC2-FC84BAA31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E1F4C3CB-2B21-4A98-A3B3-AD7007BD4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EC314DFB-28E9-4D8D-A073-3A85EBBFD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2E886B95-4AE1-43F9-965C-FD0406DB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BF89A18C-3D04-4942-B91B-516DD85E7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34D3DEA2-1548-411B-8B15-A178A82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D2BC70F8-61BB-4176-B3A4-37AD34E7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EBDDA964-20AD-48FA-9F6F-C2E4ACD78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9359B618-4131-49A7-A93D-1346061A5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A44A51CB-65D0-4356-A3CE-01024EF7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14534B50-BA08-42DC-8F2F-6C5F4CC87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A2F3990D-0261-4EE9-8C41-37BBCCBB4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B2DF7C72-F847-4E64-97AB-0C400D51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AF56DF3D-811F-476C-9F10-85BD3CBE5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EA542A41-3365-496B-A809-9230AC2E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AFF1710F-C272-4A36-AC0E-C4C6BC1DB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8BE824F0-AC71-4CCE-AA51-AA03AC447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0573AA67-ABF0-4C6F-8513-BAB8742A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EAF6A79E-395B-4AB4-8A61-DC4882F31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B19D0834-F513-4426-8A14-710E90DF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1EA96A1F-9712-4912-B0D9-FC0E91E4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453E038F-7CA9-4631-81C9-2FA901024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BB3B9404-2648-4605-B09A-88E305793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8CF86ACD-05D5-4CC5-9301-9FB71A34E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426BC0C4-F0DC-4DFB-869B-27A78654E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309DD173-D135-4BC7-9410-C6DCEED1C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D3923FE9-9096-4E44-9824-5D9AB988A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0056CAE7-E225-49A2-AF63-1AE1CFBB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75D55B66-A13C-481C-8AC5-EB3EFA77C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A3BAE485-D680-443A-BD45-9BEC6655A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08B4A609-7C9C-4F9A-978E-00229159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E6F88780-E1ED-46FE-9524-9D83245F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CEEC5F56-2046-42AF-B74E-68A5725D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C5FAA6B2-ADB4-4DE6-A0EF-5AA814E7E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FF3B60BA-D6FA-4FC9-867F-36B573CD2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12A358F4-C9DE-449F-BCC1-F14CA53A0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DCEB572D-E79F-4F40-86A0-5D8E130D5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0CAFBBED-87FE-4E4D-83C9-ABC25C583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7E7FF1A1-BA47-4454-AD44-0715B151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C170FFFE-2172-40AD-9527-471E32A10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AF0492D1-AD49-4E8E-BEFA-B2054C423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3F892D77-2A7C-4361-A4C6-6755F299F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A2A79C48-0DDE-414C-955D-12C7A773A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5CFDDAD1-CD17-4EE0-95C0-C4611B154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48273C9F-85E0-4DF6-B9D1-23430EE61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E1BFEFB3-92CC-4F77-9EA2-7B91256EC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B060829A-6339-41C2-B8FF-EFFF8E45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13FE9A2F-378D-4E27-8170-E19522A3C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CC5A6AB5-8505-4B54-BADB-977A261B9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D4580D7C-9F67-4986-A0CF-420E0BDF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90C75C0D-0633-4B4C-8181-8F9C2F6C8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24CD199C-9B9B-4BF9-AE8F-84AF8890C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F9169402-5C31-4D10-9765-608B30C3A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4EBA2E6E-43E2-47DB-9387-37268E073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517FC8E0-EFA1-4B1A-A2B9-8C46D80A4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3E9ED5D8-B1B7-4EA3-AE39-78FDA9963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F1534035-91AB-493B-B88F-A68163E5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D53260F6-B268-41F5-810C-981D20983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FD6DE915-7A00-4C84-AF9F-4DFBFD026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31D4C58C-FC3F-46DD-AA2D-6240D195C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940A14D0-8AFD-40FD-BA27-5FE8B8945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177B5A01-AC23-4396-8D0F-04818E702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47652BA2-84C7-4132-9CAA-84529E17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1F726EFC-C0B5-4787-B5B4-C6CF560F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5C9FAF49-5B9D-4465-BC5C-3635BAFD1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40BFB0A7-5CF0-42E6-9A6F-B6B558FFF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B3B19869-AC48-4302-A319-98DEE0E75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8455C8D6-975B-47AB-B145-170E9F0A9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DB7B5630-7226-4088-A5EF-5FF5A38E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02489FD3-DFF2-4656-B28F-AE2711BB3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BE042C09-031A-4731-AEEA-E5F9CC5CB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02F3210B-D4A4-4F7C-904F-D875C3EF4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EAEF05EE-0160-4AB0-A7A8-9374D127A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2FE12E6D-BEFA-4508-9AA5-7A2779FFE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B1A99E10-1BE6-4079-B870-16A16AFD0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1C5CF4A3-30DD-47CC-A5A1-B8B6FF0B7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A3270DE6-9037-4F64-95AF-EC2BB7B38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C78F1324-4752-40C9-BE48-30EBB145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8DF50FFF-25F5-464B-B796-6135C3E97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AC2CBFD0-29A0-4C40-9C89-D72D631CA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386EAD38-07B4-4A7E-8735-233CDF925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8773545E-D2BF-408A-A507-AA2E24FE7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CEEAD02C-13A0-4C88-8790-3576821AA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4C66A14F-8D2D-4DC0-83C7-03E7D2368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6F799772-ABC4-4A6D-BB36-38C09D84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C7867473-F5EB-48C5-BAA3-14BF8640A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590EAF10-C061-4051-96FE-3B7057FD6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0B381ADC-DBFD-4CDE-8FE2-2C377B23A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FBC99646-3B45-48F5-97D9-9FF581D80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EF6F6F1E-9599-4890-A701-7AB41A285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7ED49791-5A28-47F5-A5CC-1EA3FF86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90D00B5D-7028-4F1C-98CE-95C1A0228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8D7029A9-CA6F-458A-B712-0C9C42473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0F9483DE-E030-4259-9006-F90B59B64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720F6775-9A90-4BF8-9F10-98495E969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A851C200-B0E5-467A-BDB9-DC64E33DD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9E1EA490-D84B-4469-A5CE-EED56CBCF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052A4029-6E9E-4ABF-AF05-6C955E83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792DAAF5-F828-4998-8950-E07BAADF5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1FF47E3A-0B4C-4D57-BF94-E8B07896C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0EFB1BA8-8927-4F39-B041-40161ED4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6D0AB998-96E6-477C-9DDD-75EEB5FE2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88C23E88-5642-4961-8D51-F3F97E874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0D6AD320-CAF8-48E9-A23A-1A483884B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D5845313-E293-4C2C-A12E-C3D9E1257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F755178B-BEE1-4ECE-990C-664F93C67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9D92644D-B274-4FF9-AF64-EBFD3FE93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D3D0BE2C-DB92-4AEF-802F-B5EEFE516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226AB2C8-1C48-43D4-B1A8-31AC1A50E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BF9AFBE7-CFB4-4611-8580-5C88C51B4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7B3F08A0-1402-4CA2-B9F9-0B66E780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A70D2D12-73D6-40F9-A023-50C41D0D5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6CBC3CE2-0072-4523-925B-DF17AF265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03D54B47-5B1A-4168-A818-8FB31445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B33BBEC8-F43F-45D1-A2ED-4F2B08AE8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5087E857-F9F2-4EF0-9215-EDED2B575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6C41A406-98CD-47F8-A643-224E86919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562B4BC0-A6F5-4F72-A1BF-5C554F4F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8229E6F3-BD20-40CA-8C39-2A1D17CF4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F1977E75-743D-4A82-8664-2FB9C4679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64ACFF03-C66E-4FB4-91C9-F2234C73A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EF1C0D22-C47B-4E15-B099-EF4977186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2E27A7EB-2DEB-4637-AF18-90CD47B8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4CE58054-B82B-45AA-9811-9A9FF70D7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0C89525D-F470-4FB7-AD51-240E0817C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A4121C42-734B-44DD-AE48-8BAF16000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39AF87C6-BC52-4ED3-B842-3B1E4FC08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08477F3B-F1E7-4F7D-B7DC-74F27295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D76FE7E2-02EA-4FD2-816F-5ADE0F36E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7849838C-ABA2-4E77-9061-2A0F1B686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075FD051-6BFE-4B6D-BA47-EC0D19410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778381CC-6222-4991-AED5-25757DCF3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ED4FE69F-0696-4D4F-A39A-A1443E233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BD544908-E6B9-4824-B3B1-976BE7F5B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7724984A-53D8-493D-B78E-2D4C0861E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8FAB77AE-9261-4C3A-A27C-AFB506579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CC14B2DA-415B-4D68-B20A-0C32A7557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56FB1141-379D-41FF-929A-33F52C1B5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BD6D3B0F-EEFE-4957-A10D-E2D948D05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88F59A42-2B33-49BA-8C9B-ACAB825FC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CB66BA8F-A4FC-4426-B5A2-8C311FC13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2A2069D9-3885-49BC-874D-685C0082F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732B549F-12BC-4EC3-A3A2-14321A5C0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766A2B2B-7F9E-4595-A7E5-6C7B682D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B9B62CD5-8A77-4955-A0A4-AE1236823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36FD9888-010F-4C21-8133-6663BD9C9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DED07933-2F11-417C-9FCD-38670E1A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5E5A1434-6368-4A68-B9C4-55EFB81F1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D398A6E1-9621-46CD-941A-94686F45D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15D7E02E-8A8D-4E80-9F8B-4774200F7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FAB4025A-092E-4A64-B3BA-AF65A2F45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D785C1E7-A715-4D28-9F08-50487F0F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8437C2D8-E696-44CA-8192-0EA763234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704628D2-ED1E-40E9-87E9-EED5D6BD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C636E459-2795-45D2-9525-A0F06139C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0155E768-35C7-4EC7-A153-3836EBCDA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BB970B5A-2A4C-4201-9D4B-F17F86F37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91245B82-6110-4DC5-9CAA-6E8949FAF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F8E6A9D5-98A5-487E-9040-14021F618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B46F236C-C15C-4D0E-92D2-5EB755170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FF088534-0DC0-4C24-BE9A-4DDB78DAF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C4B5279A-64A5-4727-A176-C600285AB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9CB43757-43EE-48DA-A8ED-EAB5B8059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E5081A34-19D6-464A-BA48-2FEFB432D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5100A0D6-FFED-4B6C-A544-BE36DD10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096A32CE-F20A-4D5A-931D-857EE00C2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573F4328-32E1-4BB2-BEC9-2448E9409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8A18F255-7E58-43B0-B641-9D4867CBE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5E0E1AE1-E583-4393-8981-25B3D2A0F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A3C9F9DC-A69E-4B91-A8CE-741BBCE5B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87DCA162-0011-4D26-91E1-6A4558572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D599F26F-2DFA-47BE-A98C-A5F0D6890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EBB2DF24-DA03-4018-BB7E-15616ECE9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418F9C64-8806-42D7-BBFB-F736A491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F2599A40-9EFF-427C-9C53-5C8969E98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7459DC93-6AB6-49FD-B8BD-8A192B757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EE31375B-2211-4A17-B84D-EF1270676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A58A2992-3696-45F5-AAE5-EEC48D2DD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7940F4F7-4E32-417E-AADE-358490F2D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3147223C-EAAE-46A3-993B-7ED4DE499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239002FE-331E-4397-A566-5ACB8CF2B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CCD20363-E41B-4A80-B7B0-E5548E4E3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D781FCE8-8FBC-43BA-B6B8-BF9A0CD8E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60B6E2F5-5516-4AF1-8132-97262C3D6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459A2C58-8889-4ED9-8AD6-D3F87C08B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FDC0B261-071F-4776-AC91-E05442283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6A930764-91EE-450A-B040-D5733506E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7A7F1F6F-BE7C-4A8F-BDC6-63737934D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B4632CDE-9815-42F6-BC6D-1824AACFA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3752250D-5E9D-4093-8097-E5CE1955C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D84388AA-5E51-46CC-BF28-DE50E9495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A9454E62-CC09-4889-8840-259106FE8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18A5B4B9-EA5D-4CF7-BAD3-D068C0E07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A71A309D-5C9E-437E-A76C-89E39B29C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52FCFA84-AB8E-48D3-A84E-0D6BC3C34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C4DCD499-DA68-4B5C-A152-300BC01F8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F76EB51A-7165-4D0C-980B-8CC5FBD93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F2250B75-4FC2-4A57-8312-67D20968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D7741D9F-57BA-4486-9824-5C80B8479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8906692A-96C2-4A02-95DF-58DB6E911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E5A878BB-9DC0-4E90-820B-99906CA2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09D9A0DF-342E-4CB8-88C7-AB787688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E4714C05-094F-4CAA-9FB8-38B2E9215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7E82A5A2-6AA2-47BC-BAF2-EAC4A98B9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D0F6D6FB-1768-4FC4-9C62-99F7FF4C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7553F575-8DBB-4CC1-A6D0-FEF8F7D64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54B3ECF5-702E-4F26-B85E-90BD19250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47FE76D1-7192-4E6E-8C1D-D8275B234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7E03FED4-3F56-4503-835B-67805AC63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27AB618B-D977-4D32-82DA-32EDC17AF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2B3AA4C9-6E5E-4434-8692-47E70FB38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47213AE0-930D-482A-A4F3-87CF4A2D6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FFD27474-8170-466D-AA73-BE59575CD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6D7C3372-53A5-43DF-AFA4-F5D184B7D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603537A5-155A-4C3C-8EC1-BF0D94493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512FCD80-7B83-4296-8F69-CA70949B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2AB323DE-3570-4AE6-8F34-27E9FE47D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39BFD339-8301-4BF7-8E71-3F7E33A9C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2DF9A58C-CD8C-46DB-B2BA-F190733EA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2B9AC41E-9695-44D7-B10E-4075455F9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817A4088-1993-4974-A3C6-00701A6C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C3A6E40D-F1DA-4456-9741-BD9F765E8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24C76E5B-80AB-4133-B22D-AF73061D7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4D47F658-076D-4469-8839-3006EC53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374A3D0D-0897-47AA-A4EA-05ABEC154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D07DA1CA-9222-4934-A6C7-696209C1E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AD59AF7F-8290-4F37-B2CA-E384DA612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6F80F90F-4620-405F-978D-149604E66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44F4C4D4-276E-41BF-8C01-E1AA4F98B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5438D77B-9A74-4C7C-A41F-0056E6F12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3C10E34E-9D35-4A45-9C1A-32EEF3B8A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4C2CDA81-C7CF-4B80-9885-E3A90B1D4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9776F582-39C6-491E-9B61-F4FC4DD9C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DDB2B86D-7BC2-4B47-BA7A-E024C8E2E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82F0B50C-6A67-48AB-B47F-E266056B2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ACF440E1-2CE8-4A53-8A55-24CD22ED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6C626BD9-7556-46BA-AA1E-0D1A24E2A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BB5E8281-295A-4F14-AFF9-50A102CB5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56070E39-8648-4A42-B80F-40EEDE50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5A7CA182-27A7-4054-B0E9-CEC3DE4A3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2E12B035-5F26-4BF0-A766-A7555BFFA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A9D088C6-DAC0-4A35-AC1C-1FDEEF8F0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A67158C1-53C9-49B2-BB80-8C1A67208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C13E1520-AADE-4687-A0A9-D11E1261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DE1FC7B3-C6D9-4AC2-B1AC-0036E4F7A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D0F1B760-B779-4A1E-A302-3FA181FEA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10D842F0-1F9F-4BB5-B408-75A646819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1E080963-1A14-46B9-8745-58656289E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AAE39F53-BEB2-444E-BC2B-22F837A9B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868801DF-BFA4-4EAC-B95D-E9319A1F3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7E9F80DD-886C-4C80-8344-C24DE79EC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8BBDF65A-BA4A-4E9A-91CC-1BB5D787E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3EF0723F-E745-47B4-9970-2CAFF7CEB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7043663F-326F-46C1-AFDE-34433EFA5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9680FB33-A24A-463A-A281-5BED8B92D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01D40D76-D0CB-48BC-B469-B6246067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FC3A942B-730D-47B7-8525-22A934ED6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BE110567-0EAB-40AB-9A8A-7295441E2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F957403B-B3E5-47DC-A174-D1FE852E5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70E33FBC-92D2-4A8A-B667-7A7A7FBBB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503E197E-3198-4703-AF8B-AB8414A6C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85389CDB-B798-418C-902D-89D779742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9A2040A2-F902-4A1E-AE20-F3E66C54E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817BC52E-3412-4053-B191-EBB9B4884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2302AE7A-CF49-4A77-98E4-BCF00D92C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4CE3B499-0FD8-41BF-8DDC-FF238B1B0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EE6C7A8A-90A1-4688-B611-B8C3CFACF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B51B2066-57FB-400D-8427-4BBF648E2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C95E500C-7317-4634-B7DE-B6C16216F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2E9982F6-64D7-48F2-9180-36C3B5F35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ACF3B2B1-03DD-4010-9822-E905AC424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74059D71-814F-4670-AEAA-59F49E582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84D86B05-61DB-433B-A6E6-44D814103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0E1FBC48-1A47-4706-8EE4-5C07F24FF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70B49370-8EDC-443D-BD46-1154A8836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58961A59-CB7B-438F-B5A8-0FE05DEB0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2739C293-47B4-476D-93BC-B28D69F51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F4FA2DA2-2AAB-4661-901D-372BC7B6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34661AE3-5A0B-410F-A7A3-57A98797E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7E242265-976C-42C7-A1E3-FDB3BE9C6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D15FB6E7-7ABE-4785-876A-33DBAAEA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F69D034E-215A-439B-9FB9-F01B83D8D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5C142E27-704B-4BF3-8B1E-2699850BD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BB5ECF11-0040-4B1D-86A3-26CE56EAC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C63BDB3F-E991-4C8B-BDB6-82C95E8CC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A46ADBA4-3D29-4135-B81D-F60088183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15E2DA05-4A33-4A51-8831-D5FF64310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CBC65EBA-6C4E-4CD3-BA99-AA1E2FE8E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E38ECA4E-FAC8-4D41-8494-7DBFABBC7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D5FE68E7-5250-4517-8724-A2D7A14ED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AD707677-E220-4AE5-B3A5-58FFECB0B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F065A6D1-7784-4DF5-B65C-6C71E0196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08A8080C-5043-40EE-9527-0ABF60FFC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2A3A2010-33B3-43AF-91AA-54CBC0D65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54FD339B-0567-40B2-905F-5F72D5F0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D0CE94CC-0487-45E4-BC8D-5DDE63E0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2CAFD1A0-DD3C-458D-AE36-832AF4D33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85A3C7C5-7A5F-4D65-90CB-2AACC1F0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BDF761CB-CB3B-44BC-A67E-8D3F27002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70E72789-21B8-4CB3-BB97-99ABE537D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3D7FD668-B5E4-4D81-A49A-B93743376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46F229AF-BD96-4623-8EDA-9ADBF654F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16E14923-E204-43A4-938A-A0A786EE5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4E5FB312-398E-49A2-AB29-6FD45EB89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8F731386-B154-4891-968C-11A10E04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05FC9D71-D1E0-4218-86AF-BA08ECF4A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C4F837B6-F880-479A-9146-4FC8ED9CA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2B7AE2E1-896D-493F-867F-8087C6C68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5E44D373-B379-4FCF-BA0D-908201F21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C2F757CB-8F54-477A-B7BF-AC4B1F97F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AD9061A4-9486-4B56-808F-831ECB9C1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AA04CEF6-4787-462A-9DF9-ADFAACE6F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49E424F1-8FFD-4B3B-8BB6-8D075DE01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0EE4037C-5B21-43A2-A9CF-10F13B361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A1FADAD0-787E-4177-A93A-4FC0BD0AF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3A86E4AD-9787-444D-A031-CC2EF6BE5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377A7F94-BD27-4C90-9AA6-88E0C8EB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D8B94E54-3679-4623-B6F6-9CF65525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A66256CD-4EE7-4F4C-BC00-32B78D8A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3861AB9E-6132-4D3B-AEB6-D92174616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0F5E688E-0C00-4291-8FE3-4AD5B6523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5F3D6DF3-70ED-48EE-9E58-BAF34DA7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7A2BCF60-BD2A-4250-845E-3730DD862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56535618-705D-42B1-A108-24769E479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0A96E83D-BFB5-4D48-9618-9D5F5C764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C4FF345B-2E17-4188-9BB8-450260C02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4A5783B7-67F0-47A3-8D10-7731C7A1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6C47912A-5839-4647-A21B-3139B2DFD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236F2895-F021-4D5B-A094-7529F2D15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72F72C01-E2EA-4F0A-9A4F-BED80FAA7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13372E0C-8EB4-4B60-9733-B7D27E18C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1C91718F-B624-4D9E-98EB-569D3777B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E238E4A0-9C79-4C11-B2D3-33C396041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1EC2E15F-4C94-4A04-8675-942931270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C8E1582F-DEE3-4184-9ED2-244617B92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752EBEBE-E0BA-4376-BE9B-768497726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813B4B03-B779-4063-836B-FFC5454C5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FE2ADD7D-AFDE-4534-A97D-B531B3CE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B6A8DD9B-ED5F-48E1-AA80-5CD945F55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7F2F2FBA-32C5-409D-A409-131ECE9A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2FB5CCEB-DC0D-44D8-845D-07EC4C678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4C1EC5F0-1600-405F-A76E-F3F5E8E58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C87121DF-6B48-4B96-9D8A-109EFABE9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A7AFE37F-EB8E-451D-A188-76DE26C7B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447281ED-4D35-46C1-BDEE-DBBDE81F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1F990660-EB63-4C40-A8CF-A821A5E9E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7E667963-127B-40E2-953C-5E1410EBB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3DCF387A-5A24-4485-B83C-097B764CF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180AD685-85E0-42FA-BBCD-D229C5C5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4DB65D49-5167-4CD4-B224-B4042C67C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CC7ABF97-9E47-4BDB-8165-FA0C23F08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BE5D514A-AC8B-4B15-93BD-7C874EAC7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C19C5F6E-1546-4727-B089-99E6F875D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1204A162-5EC6-48C6-B28C-E9864BFC5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6F33F432-A08E-4824-9FDC-23A8E72DA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45CB6EF4-94A8-468B-B35F-56150E04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3EBECEDF-DEB2-42F7-BCBF-E0ABE041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531568E6-5134-49A4-BA22-1EDFE14E1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58527286-2B38-4D55-8CAB-D3FC3B5F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14B9DD0D-31FE-451E-8853-3EE8A8378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6577B585-F2C9-4840-A10A-B948CA432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A9A522C1-A99F-4C21-BC33-F4F905E92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49E84CCA-6BCB-402C-9406-2A640F334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6ECBD0A9-EBD9-4D94-B681-FBFF07B4A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8AAACDDD-FE03-41A5-BAD1-A41854A5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E4646E69-4E47-490B-8FD6-0F7939C04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0DA6F8A6-89BA-4D6C-B5B2-7F3BEF1AA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C90C80E1-4506-4795-9AEE-64194B67B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94768D4F-CA61-4BB3-80DD-FC730CA55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5AD1606A-4398-4426-B739-7EAAD8CD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7FC19BF1-9EB9-4B04-B9BB-D7188BFB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903582A6-12A6-4960-AE8E-2794CFD3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6390ED73-7616-461D-8BCB-72ED01448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CFB0ACF6-D0A3-41F3-8D61-0D8E6CE36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988DD65F-EC48-4F34-860E-6A0A575A0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08076335-DD30-456D-8C81-4D02C258C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B480902A-4D4C-4B63-8F65-0816BC1A5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66DB40FD-90DA-4ED0-95CC-13351420A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6A3018BA-1332-488B-ABC2-FA6371305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322C8CF4-2E23-46EC-A3E5-AE3B488DE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6A43BA5B-D7A6-4E65-B5EC-73C996B6D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A65C3DB4-BB7D-4F6A-A9ED-FC648A913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98099119-03EE-4658-8FED-0DD1BDC0C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6A9CFE08-B26D-4B55-94D0-EA2869E47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C8429F69-901F-4308-B4C7-A96441D9F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F39F7B1F-41AC-4FA5-9E45-2C3277C67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6F2AA88E-5FA7-4DB3-9869-022058F61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6217E0A1-62C1-4766-9866-2CC8B2F53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022D2DAD-B0D1-4D26-A759-DBD44A5E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EA3E384E-C8E1-45AB-8C4F-461EED9E8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F5253631-95C0-48C7-8F25-0356F440A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631650A4-E0ED-4D47-89EF-FBFFC37DE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516A3C6E-05D0-4473-B44C-C9ABC99DC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854C5297-A4AF-467C-AE4C-12F35C0B8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61A13762-BB11-4C5F-AB80-10E5A290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EC8DA31C-1D46-4F55-A3FA-6E48CDFD4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C8DFD27A-5B6F-459F-B996-7BD035397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5E78319E-9790-4BD0-BFD4-347517E96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6FDCD73F-E89F-4669-90E6-242D75174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50AC35DB-3AFA-4EB0-8377-D3973877C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6CD4F4C8-8CA1-4629-9C86-39F4061F2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128E757B-D22B-4FF9-9C23-7CB50C0F8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266652FE-BB87-4D85-A580-742168913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CE8D6B5B-427E-4AA0-8669-B482377DA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72380BBC-BB16-429B-A63B-B1204B3F4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8BB28B1E-8261-4631-A1BC-CCDCDDF64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A66F4A4F-D251-4CD7-AC1F-DE8C0FDFE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973D3B07-D7C5-442B-A54F-CD3B33270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17C99761-89FB-4F13-9E68-34AA5CC15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5EA4C5F0-23E1-482C-AE53-3702A9ED5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102EE140-0550-4921-BF81-063A4037C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9B0B2432-364D-44F9-BA1A-B488402DA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F3C5E091-D8D2-4A92-BE3D-770E56CB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DBBE4CD1-E120-41C0-A44C-CFBE4AC05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1523D9A6-FF3B-489B-BC4A-9B5A5CCAB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9863DF94-5828-4DB6-B0C2-8820A3810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2749A05D-0AE1-4B89-BF0D-E875930C4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5DEC84A5-3C0D-4890-8B30-60B03F355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3C54F95F-BA64-4766-8100-FC70B7631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822504E3-FFF1-45D8-BF40-4BD24C952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CFCA9C4E-77AD-4ECE-AAD7-9250E35C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F6784B6B-B1CD-49BF-9357-61B9EC693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4CE2F499-393E-4B98-9E46-9AC8EFBCB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3B29E44A-C20F-4528-B410-8E5A9BBE4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99EBE28E-FDE0-475F-8E8F-F4576A4C1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83863AA7-CDCF-48D5-AB4C-D5281B42F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D4C78340-F4FB-4168-AD3E-F0BF5C7D5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259ABC58-3024-46DA-BBEB-9AFC8F4E6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22B7CCAE-C524-472D-95FB-B3C0506EC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1E4F40FA-E9FA-4A56-9934-626459C15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C972FEEE-BEC2-4B1F-BDFD-C416142DA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99A06691-1400-47E4-B85D-3C66B585B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B693F893-CE55-40F6-87D6-ADDF148BF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EA95DF30-9B28-45BF-9B0E-7C9B8F8C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D482E87E-AFAB-40DB-997F-192E1DC4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CC4E532F-3807-49C9-828F-A9E272CC8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F8A5C5C5-EB01-4B49-80AF-8E0EE7966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B94C5636-4AC2-4351-A5CF-F2190D6AF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E6ED64EF-A0B6-4EF3-85AF-DDB1394E7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20BFC205-2311-43E2-8C2C-C2DFE5013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713836B0-8444-45E5-B8B1-3C5E5FD48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1665D796-D727-4F9B-83C4-0C2640781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E3195ACE-4C2E-4651-B1FA-7AAAA5D6A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816E5361-F33B-4275-900F-BDC37D0BE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A9201588-8FA3-46AD-8BDC-E76C89083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DDE0B8CE-EFF5-455F-AB31-8805849AD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89977A6E-91C0-49A8-9CA6-5BA0BCE05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7C5404D8-711D-4DAB-B7D3-C995AB275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767BC348-C5E4-4836-8290-2BC085DB0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FB2CCDB2-E320-4606-822E-88199EC4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E16D2806-1BA5-4FF8-9EF7-B560BDF8C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0D977548-19E8-460D-A45E-924560754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11978813-D558-4CD0-AB54-CCD38B027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70D2C7FB-43D0-441E-9E38-CB9701355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5D3938EB-1CF2-43C5-84A6-5505AAE7B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306BF734-D614-46A7-B6C4-18F10FCB3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94F7E23C-FC1E-4FD4-8A66-6BDCA43F7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43A46BAA-2021-47D1-997E-F5457C436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6ADF826C-8873-4309-B1C5-83C09442F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963CFD19-04C5-4A50-93AE-692A8BC46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A858D1D8-5048-45C3-827B-1B170180B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75CC04D2-4D31-4115-8A93-9F4021071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34454605-D13C-44CA-8140-C490CD853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0A19BE94-A533-48E0-9EDF-749255279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B68CA7BF-B5CA-435D-BA50-9B6EA0317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AC62A39C-6082-4C08-B50C-2D53BEB3B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06E126AB-8873-4CD9-AF18-9B2F35D04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AA13FFAD-AAC6-4DE1-BC5E-A7D88FFE9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AD75B7D7-5EB5-4C48-849F-00C090A75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2B66481F-A40A-4F90-B98F-6624D81DB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D5E47BBB-D940-4FAD-AF27-127270B4B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F1D37410-E121-44D4-B007-2628F21B5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C20189E0-93CF-4DB7-9DBD-C148E310B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47F593F5-CFC3-47C9-939B-B259E3397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FA2938ED-B5B4-4770-8343-2FA5CBAC2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5A5EE660-48CE-498B-93B2-E3AAF3F6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F43BDB4C-FF60-44A5-8361-635E3B717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1DB8-0612-44D3-ADD5-454D1B3F6F3E}">
  <dimension ref="B2:W35"/>
  <sheetViews>
    <sheetView showGridLines="0" showRowColHeaders="0" tabSelected="1" workbookViewId="0">
      <selection activeCell="R42" sqref="R42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2024</v>
      </c>
      <c r="D4" s="4"/>
      <c r="E4" s="3">
        <v>2025</v>
      </c>
      <c r="F4" s="5"/>
      <c r="G4" s="5"/>
      <c r="H4" s="5"/>
      <c r="I4" s="5"/>
      <c r="J4" s="6"/>
      <c r="K4" s="7" t="s">
        <v>2</v>
      </c>
      <c r="L4" s="8"/>
      <c r="M4" s="8"/>
      <c r="N4" s="8"/>
    </row>
    <row r="5" spans="2:23" ht="15" customHeight="1" x14ac:dyDescent="0.25">
      <c r="B5" s="2"/>
      <c r="C5" s="9" t="s">
        <v>3</v>
      </c>
      <c r="D5" s="10"/>
      <c r="E5" s="11" t="s">
        <v>4</v>
      </c>
      <c r="F5" s="12"/>
      <c r="G5" s="13" t="s">
        <v>5</v>
      </c>
      <c r="H5" s="14"/>
      <c r="I5" s="13" t="s">
        <v>6</v>
      </c>
      <c r="J5" s="14"/>
      <c r="K5" s="13" t="s">
        <v>7</v>
      </c>
      <c r="L5" s="14"/>
      <c r="M5" s="13" t="s">
        <v>8</v>
      </c>
      <c r="N5" s="15"/>
    </row>
    <row r="6" spans="2:23" ht="15" customHeight="1" x14ac:dyDescent="0.25">
      <c r="B6" s="2"/>
      <c r="C6" s="16" t="s">
        <v>9</v>
      </c>
      <c r="D6" s="16" t="s">
        <v>10</v>
      </c>
      <c r="E6" s="16" t="s">
        <v>9</v>
      </c>
      <c r="F6" s="16" t="s">
        <v>10</v>
      </c>
      <c r="G6" s="16" t="s">
        <v>9</v>
      </c>
      <c r="H6" s="16" t="s">
        <v>10</v>
      </c>
      <c r="I6" s="16" t="s">
        <v>9</v>
      </c>
      <c r="J6" s="16" t="s">
        <v>10</v>
      </c>
      <c r="K6" s="17" t="s">
        <v>9</v>
      </c>
      <c r="L6" s="17" t="s">
        <v>10</v>
      </c>
      <c r="M6" s="17" t="s">
        <v>9</v>
      </c>
      <c r="N6" s="18" t="s">
        <v>10</v>
      </c>
    </row>
    <row r="7" spans="2:23" ht="37.5" customHeight="1" x14ac:dyDescent="0.25">
      <c r="B7" s="2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spans="2:23" s="28" customFormat="1" x14ac:dyDescent="0.25">
      <c r="B8" s="21" t="s">
        <v>11</v>
      </c>
      <c r="C8" s="22">
        <v>37514.156000000003</v>
      </c>
      <c r="D8" s="23">
        <v>10122.112000000001</v>
      </c>
      <c r="E8" s="24">
        <v>54795.304000000004</v>
      </c>
      <c r="F8" s="24">
        <v>12923.484</v>
      </c>
      <c r="G8" s="22">
        <v>51156.053</v>
      </c>
      <c r="H8" s="23">
        <v>41267.717000000004</v>
      </c>
      <c r="I8" s="24">
        <v>28869.021000000001</v>
      </c>
      <c r="J8" s="24">
        <v>17691.674000000003</v>
      </c>
      <c r="K8" s="22">
        <f t="shared" ref="K8:L23" si="0">+((I8*100/G8)-100)</f>
        <v>-43.566754456212635</v>
      </c>
      <c r="L8" s="25">
        <f t="shared" si="0"/>
        <v>-57.129506340270773</v>
      </c>
      <c r="M8" s="24">
        <f t="shared" ref="M8:N13" si="1">+((I8*100/C8)-100)</f>
        <v>-23.04499400173097</v>
      </c>
      <c r="N8" s="26">
        <f t="shared" si="1"/>
        <v>74.782436708860786</v>
      </c>
      <c r="O8" s="27"/>
      <c r="P8" s="27"/>
      <c r="Q8" s="27"/>
      <c r="R8" s="27"/>
      <c r="S8" s="27"/>
      <c r="T8" s="27"/>
      <c r="U8" s="27"/>
      <c r="V8" s="27"/>
      <c r="W8" s="27"/>
    </row>
    <row r="9" spans="2:23" s="28" customFormat="1" x14ac:dyDescent="0.25">
      <c r="B9" s="29" t="s">
        <v>12</v>
      </c>
      <c r="C9" s="30">
        <v>1003.943</v>
      </c>
      <c r="D9" s="31">
        <v>378.95</v>
      </c>
      <c r="E9" s="32">
        <v>2654.1180000000004</v>
      </c>
      <c r="F9" s="32">
        <v>423.68100000000004</v>
      </c>
      <c r="G9" s="30">
        <v>1950.085</v>
      </c>
      <c r="H9" s="31">
        <v>50</v>
      </c>
      <c r="I9" s="32">
        <v>1364.7259999999999</v>
      </c>
      <c r="J9" s="32">
        <v>79</v>
      </c>
      <c r="K9" s="30">
        <f>+((I9*100/G9)-100)</f>
        <v>-30.017101818638693</v>
      </c>
      <c r="L9" s="33">
        <f>+((J9*100/H9)-100)</f>
        <v>58</v>
      </c>
      <c r="M9" s="32">
        <f>+((I9*100/C9)-100)</f>
        <v>35.936601978399153</v>
      </c>
      <c r="N9" s="34">
        <f>+((J9*100/D9)-100)</f>
        <v>-79.152922549148968</v>
      </c>
      <c r="O9" s="27"/>
      <c r="Q9" s="35"/>
      <c r="R9" s="35"/>
      <c r="S9" s="35"/>
    </row>
    <row r="10" spans="2:23" x14ac:dyDescent="0.25">
      <c r="B10" s="36" t="s">
        <v>13</v>
      </c>
      <c r="C10" s="37">
        <v>3281.4870000000001</v>
      </c>
      <c r="D10" s="38">
        <v>923.76</v>
      </c>
      <c r="E10" s="39">
        <v>13787.68</v>
      </c>
      <c r="F10" s="39">
        <v>2942.7039999999997</v>
      </c>
      <c r="G10" s="37">
        <v>13594.588</v>
      </c>
      <c r="H10" s="38">
        <v>21133.861000000001</v>
      </c>
      <c r="I10" s="39">
        <v>7259.74</v>
      </c>
      <c r="J10" s="39">
        <v>5875.2980000000007</v>
      </c>
      <c r="K10" s="37">
        <f>+((I10*100/G10)-100)</f>
        <v>-46.598308091425793</v>
      </c>
      <c r="L10" s="40">
        <f t="shared" si="0"/>
        <v>-72.199599495804392</v>
      </c>
      <c r="M10" s="39">
        <f t="shared" si="1"/>
        <v>121.23323968676397</v>
      </c>
      <c r="N10" s="41">
        <f t="shared" si="1"/>
        <v>536.01996189486454</v>
      </c>
      <c r="O10" s="27"/>
      <c r="P10" s="27"/>
      <c r="Q10" s="27"/>
      <c r="R10" s="27"/>
    </row>
    <row r="11" spans="2:23" x14ac:dyDescent="0.25">
      <c r="B11" s="36" t="s">
        <v>14</v>
      </c>
      <c r="C11" s="37">
        <v>24440.285</v>
      </c>
      <c r="D11" s="38">
        <v>5093.0540000000001</v>
      </c>
      <c r="E11" s="39">
        <v>22320.940999999999</v>
      </c>
      <c r="F11" s="39">
        <v>5804.0910000000003</v>
      </c>
      <c r="G11" s="37">
        <v>24284.04</v>
      </c>
      <c r="H11" s="38">
        <v>10928.524000000001</v>
      </c>
      <c r="I11" s="39">
        <v>13004.39</v>
      </c>
      <c r="J11" s="39">
        <v>9809.5650000000005</v>
      </c>
      <c r="K11" s="37">
        <f t="shared" si="0"/>
        <v>-46.448819883347255</v>
      </c>
      <c r="L11" s="40">
        <f t="shared" si="0"/>
        <v>-10.238884958298129</v>
      </c>
      <c r="M11" s="39">
        <f t="shared" si="1"/>
        <v>-46.791168760920748</v>
      </c>
      <c r="N11" s="41">
        <f t="shared" si="1"/>
        <v>92.606734584004016</v>
      </c>
      <c r="O11" s="27"/>
      <c r="Q11" s="27"/>
      <c r="R11" s="27"/>
    </row>
    <row r="12" spans="2:23" x14ac:dyDescent="0.25">
      <c r="B12" s="36" t="s">
        <v>15</v>
      </c>
      <c r="C12" s="37">
        <v>6631.3240000000005</v>
      </c>
      <c r="D12" s="38">
        <v>2632.9479999999999</v>
      </c>
      <c r="E12" s="39">
        <v>5312.8959999999997</v>
      </c>
      <c r="F12" s="39">
        <v>179.94</v>
      </c>
      <c r="G12" s="37">
        <v>4924.049</v>
      </c>
      <c r="H12" s="38">
        <v>459.99900000000002</v>
      </c>
      <c r="I12" s="39">
        <v>3037.4189999999999</v>
      </c>
      <c r="J12" s="39">
        <v>54.1</v>
      </c>
      <c r="K12" s="37">
        <f t="shared" si="0"/>
        <v>-38.314606536206284</v>
      </c>
      <c r="L12" s="40">
        <f t="shared" si="0"/>
        <v>-88.239104867619275</v>
      </c>
      <c r="M12" s="39">
        <f t="shared" si="1"/>
        <v>-54.195889086402666</v>
      </c>
      <c r="N12" s="41">
        <f t="shared" si="1"/>
        <v>-97.945268953279751</v>
      </c>
      <c r="O12" s="27"/>
      <c r="P12" s="27"/>
      <c r="Q12" s="27"/>
      <c r="R12" s="27"/>
    </row>
    <row r="13" spans="2:23" x14ac:dyDescent="0.25">
      <c r="B13" s="36" t="s">
        <v>16</v>
      </c>
      <c r="C13" s="37">
        <v>2157.1170000000002</v>
      </c>
      <c r="D13" s="38">
        <v>1093.4000000000001</v>
      </c>
      <c r="E13" s="39">
        <v>10692.651</v>
      </c>
      <c r="F13" s="39">
        <v>3573.0679999999998</v>
      </c>
      <c r="G13" s="37">
        <v>6403.2909999999993</v>
      </c>
      <c r="H13" s="38">
        <v>8695.3330000000005</v>
      </c>
      <c r="I13" s="39">
        <v>4202.7460000000001</v>
      </c>
      <c r="J13" s="39">
        <v>1873.711</v>
      </c>
      <c r="K13" s="37">
        <f t="shared" si="0"/>
        <v>-34.365844063622902</v>
      </c>
      <c r="L13" s="40">
        <f t="shared" si="0"/>
        <v>-78.451532563502752</v>
      </c>
      <c r="M13" s="39">
        <f t="shared" si="1"/>
        <v>94.83162016710267</v>
      </c>
      <c r="N13" s="41">
        <f t="shared" si="1"/>
        <v>71.36555697823303</v>
      </c>
      <c r="O13" s="27"/>
    </row>
    <row r="14" spans="2:23" s="28" customFormat="1" x14ac:dyDescent="0.25">
      <c r="B14" s="21" t="s">
        <v>17</v>
      </c>
      <c r="C14" s="22">
        <v>399.80100000000004</v>
      </c>
      <c r="D14" s="23">
        <v>0</v>
      </c>
      <c r="E14" s="24">
        <v>286.726</v>
      </c>
      <c r="F14" s="24">
        <v>0</v>
      </c>
      <c r="G14" s="22">
        <v>174.941</v>
      </c>
      <c r="H14" s="23">
        <v>77.700999999999993</v>
      </c>
      <c r="I14" s="24">
        <v>573.59400000000005</v>
      </c>
      <c r="J14" s="24">
        <v>107.736</v>
      </c>
      <c r="K14" s="22">
        <f t="shared" si="0"/>
        <v>227.87854190841489</v>
      </c>
      <c r="L14" s="25">
        <f t="shared" si="0"/>
        <v>38.654586170062174</v>
      </c>
      <c r="M14" s="24">
        <f>+((I14*100/C14)-100)</f>
        <v>43.46987626344108</v>
      </c>
      <c r="N14" s="26" t="s">
        <v>18</v>
      </c>
      <c r="O14" s="27"/>
      <c r="P14" s="35"/>
      <c r="Q14" s="35"/>
      <c r="R14" s="35"/>
      <c r="S14" s="35"/>
      <c r="T14" s="35"/>
    </row>
    <row r="15" spans="2:23" x14ac:dyDescent="0.25">
      <c r="B15" s="42" t="s">
        <v>13</v>
      </c>
      <c r="C15" s="30">
        <v>179.06</v>
      </c>
      <c r="D15" s="31">
        <v>0</v>
      </c>
      <c r="E15" s="32">
        <v>254.57599999999999</v>
      </c>
      <c r="F15" s="32">
        <v>0</v>
      </c>
      <c r="G15" s="30">
        <v>81</v>
      </c>
      <c r="H15" s="31">
        <v>25.425999999999998</v>
      </c>
      <c r="I15" s="32">
        <v>432.38</v>
      </c>
      <c r="J15" s="32">
        <v>29.936</v>
      </c>
      <c r="K15" s="30">
        <f t="shared" si="0"/>
        <v>433.80246913580243</v>
      </c>
      <c r="L15" s="33">
        <f t="shared" si="0"/>
        <v>17.73774876111068</v>
      </c>
      <c r="M15" s="32">
        <f t="shared" ref="M15:N27" si="2">+((I15*100/C15)-100)</f>
        <v>141.47213224617445</v>
      </c>
      <c r="N15" s="34" t="s">
        <v>18</v>
      </c>
      <c r="O15" s="27"/>
      <c r="Q15" s="27"/>
      <c r="R15" s="27"/>
    </row>
    <row r="16" spans="2:23" x14ac:dyDescent="0.25">
      <c r="B16" s="43" t="s">
        <v>14</v>
      </c>
      <c r="C16" s="44">
        <v>220.74100000000001</v>
      </c>
      <c r="D16" s="45">
        <v>0</v>
      </c>
      <c r="E16" s="46">
        <v>32.15</v>
      </c>
      <c r="F16" s="46">
        <v>0</v>
      </c>
      <c r="G16" s="44">
        <v>93.941000000000003</v>
      </c>
      <c r="H16" s="45">
        <v>52.274999999999999</v>
      </c>
      <c r="I16" s="46">
        <v>141.214</v>
      </c>
      <c r="J16" s="46">
        <v>77.8</v>
      </c>
      <c r="K16" s="44">
        <f t="shared" si="0"/>
        <v>50.322010623689323</v>
      </c>
      <c r="L16" s="47">
        <f t="shared" si="0"/>
        <v>48.828311812529904</v>
      </c>
      <c r="M16" s="46">
        <f t="shared" si="2"/>
        <v>-36.027289900834013</v>
      </c>
      <c r="N16" s="48" t="s">
        <v>18</v>
      </c>
      <c r="O16" s="27"/>
      <c r="Q16" s="27"/>
      <c r="R16" s="27"/>
    </row>
    <row r="17" spans="2:20" s="28" customFormat="1" x14ac:dyDescent="0.25">
      <c r="B17" s="21" t="s">
        <v>19</v>
      </c>
      <c r="C17" s="22">
        <v>6318.4880000000003</v>
      </c>
      <c r="D17" s="23">
        <v>4041.3029999999999</v>
      </c>
      <c r="E17" s="24">
        <v>1439.1679999999999</v>
      </c>
      <c r="F17" s="24">
        <v>2083.1060000000002</v>
      </c>
      <c r="G17" s="22">
        <v>3131.6049999999996</v>
      </c>
      <c r="H17" s="23">
        <v>2168.0529999999999</v>
      </c>
      <c r="I17" s="24">
        <v>2142.9949999999999</v>
      </c>
      <c r="J17" s="24">
        <v>1373.7570000000001</v>
      </c>
      <c r="K17" s="22">
        <f t="shared" si="0"/>
        <v>-31.568796192367799</v>
      </c>
      <c r="L17" s="25">
        <f t="shared" si="0"/>
        <v>-36.636373741785825</v>
      </c>
      <c r="M17" s="24">
        <f t="shared" si="2"/>
        <v>-66.083737121919043</v>
      </c>
      <c r="N17" s="26">
        <f t="shared" si="2"/>
        <v>-66.00707742032705</v>
      </c>
      <c r="O17" s="27"/>
      <c r="P17" s="35"/>
      <c r="Q17" s="35"/>
      <c r="R17" s="35"/>
      <c r="S17" s="35"/>
      <c r="T17" s="35"/>
    </row>
    <row r="18" spans="2:20" x14ac:dyDescent="0.25">
      <c r="B18" s="42" t="s">
        <v>13</v>
      </c>
      <c r="C18" s="30">
        <v>1249.2809999999999</v>
      </c>
      <c r="D18" s="31">
        <v>91.775999999999996</v>
      </c>
      <c r="E18" s="32">
        <v>48.798000000000002</v>
      </c>
      <c r="F18" s="32">
        <v>0</v>
      </c>
      <c r="G18" s="30">
        <v>454.65599999999995</v>
      </c>
      <c r="H18" s="31">
        <v>25.98</v>
      </c>
      <c r="I18" s="32">
        <v>272.64400000000001</v>
      </c>
      <c r="J18" s="32">
        <v>0</v>
      </c>
      <c r="K18" s="30">
        <f t="shared" si="0"/>
        <v>-40.032903997747738</v>
      </c>
      <c r="L18" s="33" t="s">
        <v>18</v>
      </c>
      <c r="M18" s="32">
        <f t="shared" si="2"/>
        <v>-78.175926793091378</v>
      </c>
      <c r="N18" s="34" t="s">
        <v>18</v>
      </c>
      <c r="O18" s="27"/>
      <c r="Q18" s="27"/>
      <c r="R18" s="27"/>
    </row>
    <row r="19" spans="2:20" x14ac:dyDescent="0.25">
      <c r="B19" s="36" t="s">
        <v>14</v>
      </c>
      <c r="C19" s="37">
        <v>1050.7440000000001</v>
      </c>
      <c r="D19" s="38">
        <v>969.1</v>
      </c>
      <c r="E19" s="39">
        <v>964.23800000000006</v>
      </c>
      <c r="F19" s="39">
        <v>1073.7260000000001</v>
      </c>
      <c r="G19" s="37">
        <v>2348.69</v>
      </c>
      <c r="H19" s="38">
        <v>1245.9630000000002</v>
      </c>
      <c r="I19" s="39">
        <v>1434.991</v>
      </c>
      <c r="J19" s="39">
        <v>513.45699999999999</v>
      </c>
      <c r="K19" s="37">
        <f t="shared" si="0"/>
        <v>-38.902494582086184</v>
      </c>
      <c r="L19" s="40">
        <f t="shared" si="0"/>
        <v>-58.790349312138488</v>
      </c>
      <c r="M19" s="39">
        <f t="shared" si="2"/>
        <v>36.569040603610375</v>
      </c>
      <c r="N19" s="41">
        <f t="shared" si="2"/>
        <v>-47.017129295222375</v>
      </c>
      <c r="O19" s="27"/>
      <c r="Q19" s="27"/>
      <c r="R19" s="27"/>
    </row>
    <row r="20" spans="2:20" x14ac:dyDescent="0.25">
      <c r="B20" s="43" t="s">
        <v>20</v>
      </c>
      <c r="C20" s="44">
        <v>4018.4630000000002</v>
      </c>
      <c r="D20" s="45">
        <v>2980.4270000000001</v>
      </c>
      <c r="E20" s="46">
        <v>426.13200000000001</v>
      </c>
      <c r="F20" s="46">
        <v>1009.38</v>
      </c>
      <c r="G20" s="44">
        <v>328.25900000000001</v>
      </c>
      <c r="H20" s="45">
        <v>896.11</v>
      </c>
      <c r="I20" s="46">
        <v>435.36</v>
      </c>
      <c r="J20" s="46">
        <v>860.3</v>
      </c>
      <c r="K20" s="49">
        <f t="shared" si="0"/>
        <v>32.626980524524839</v>
      </c>
      <c r="L20" s="47">
        <f t="shared" si="0"/>
        <v>-3.996161185568738</v>
      </c>
      <c r="M20" s="48">
        <f t="shared" si="2"/>
        <v>-89.166007003175096</v>
      </c>
      <c r="N20" s="48">
        <f t="shared" si="2"/>
        <v>-71.135008507170284</v>
      </c>
      <c r="O20" s="27"/>
      <c r="Q20" s="27"/>
      <c r="R20" s="27"/>
    </row>
    <row r="21" spans="2:20" x14ac:dyDescent="0.25">
      <c r="B21" s="36" t="s">
        <v>21</v>
      </c>
      <c r="C21" s="37">
        <v>1742.5150000000001</v>
      </c>
      <c r="D21" s="38">
        <v>0</v>
      </c>
      <c r="E21" s="39">
        <v>1902.181</v>
      </c>
      <c r="F21" s="39">
        <v>0</v>
      </c>
      <c r="G21" s="37">
        <v>605.94899999999996</v>
      </c>
      <c r="H21" s="38">
        <v>0</v>
      </c>
      <c r="I21" s="39">
        <v>1652.6</v>
      </c>
      <c r="J21" s="39">
        <v>20.66</v>
      </c>
      <c r="K21" s="50">
        <f t="shared" si="0"/>
        <v>172.72922308643138</v>
      </c>
      <c r="L21" s="40" t="s">
        <v>18</v>
      </c>
      <c r="M21" s="41">
        <f t="shared" si="2"/>
        <v>-5.1600703580743925</v>
      </c>
      <c r="N21" s="41" t="s">
        <v>18</v>
      </c>
      <c r="O21" s="27"/>
      <c r="Q21" s="27"/>
      <c r="R21" s="27"/>
    </row>
    <row r="22" spans="2:20" x14ac:dyDescent="0.25">
      <c r="B22" s="36" t="s">
        <v>22</v>
      </c>
      <c r="C22" s="37">
        <v>129.959</v>
      </c>
      <c r="D22" s="38">
        <v>102.97199999999999</v>
      </c>
      <c r="E22" s="39">
        <v>174.68</v>
      </c>
      <c r="F22" s="39">
        <v>289.54000000000002</v>
      </c>
      <c r="G22" s="37">
        <v>150</v>
      </c>
      <c r="H22" s="38">
        <v>0</v>
      </c>
      <c r="I22" s="39">
        <v>128.83199999999999</v>
      </c>
      <c r="J22" s="39">
        <v>20.959</v>
      </c>
      <c r="K22" s="50">
        <f>+((I22*100/G22)-100)</f>
        <v>-14.112000000000009</v>
      </c>
      <c r="L22" s="40" t="s">
        <v>18</v>
      </c>
      <c r="M22" s="41">
        <f t="shared" si="2"/>
        <v>-0.86719657738210287</v>
      </c>
      <c r="N22" s="41">
        <f t="shared" si="2"/>
        <v>-79.645923163578445</v>
      </c>
      <c r="O22" s="27"/>
      <c r="Q22" s="27"/>
      <c r="R22" s="27"/>
    </row>
    <row r="23" spans="2:20" x14ac:dyDescent="0.25">
      <c r="B23" s="36" t="s">
        <v>23</v>
      </c>
      <c r="C23" s="37">
        <v>804.96799999999996</v>
      </c>
      <c r="D23" s="38">
        <v>461.24799999999999</v>
      </c>
      <c r="E23" s="39">
        <v>502.24900000000002</v>
      </c>
      <c r="F23" s="39">
        <v>56.14</v>
      </c>
      <c r="G23" s="37">
        <v>186.33099999999999</v>
      </c>
      <c r="H23" s="38">
        <v>160.55799999999999</v>
      </c>
      <c r="I23" s="39">
        <v>381.43</v>
      </c>
      <c r="J23" s="39">
        <v>173.73500000000001</v>
      </c>
      <c r="K23" s="50">
        <f t="shared" si="0"/>
        <v>104.70560454245404</v>
      </c>
      <c r="L23" s="40">
        <f t="shared" si="0"/>
        <v>8.2070030767697659</v>
      </c>
      <c r="M23" s="41">
        <f t="shared" si="2"/>
        <v>-52.615507697200385</v>
      </c>
      <c r="N23" s="41">
        <f t="shared" si="2"/>
        <v>-62.333712016095461</v>
      </c>
      <c r="O23" s="27"/>
      <c r="Q23" s="27"/>
      <c r="R23" s="27"/>
    </row>
    <row r="24" spans="2:20" x14ac:dyDescent="0.25">
      <c r="B24" s="36" t="s">
        <v>24</v>
      </c>
      <c r="C24" s="37">
        <v>806.15300000000002</v>
      </c>
      <c r="D24" s="38">
        <v>291.18099999999998</v>
      </c>
      <c r="E24" s="39">
        <v>1680.6220000000001</v>
      </c>
      <c r="F24" s="39">
        <v>724.8</v>
      </c>
      <c r="G24" s="37">
        <v>1717.2829999999999</v>
      </c>
      <c r="H24" s="38">
        <v>1369.32</v>
      </c>
      <c r="I24" s="39">
        <v>903.21500000000003</v>
      </c>
      <c r="J24" s="39">
        <v>947.42200000000003</v>
      </c>
      <c r="K24" s="50">
        <f t="shared" ref="K24:L27" si="3">+((I24*100/G24)-100)</f>
        <v>-47.404417326672423</v>
      </c>
      <c r="L24" s="40">
        <f t="shared" si="3"/>
        <v>-30.810767388192673</v>
      </c>
      <c r="M24" s="41">
        <f t="shared" si="2"/>
        <v>12.040146225344316</v>
      </c>
      <c r="N24" s="41">
        <f t="shared" si="2"/>
        <v>225.3721911800564</v>
      </c>
      <c r="O24" s="27"/>
      <c r="Q24" s="27"/>
      <c r="R24" s="27"/>
    </row>
    <row r="25" spans="2:20" x14ac:dyDescent="0.25">
      <c r="B25" s="42" t="s">
        <v>25</v>
      </c>
      <c r="C25" s="30">
        <v>1010.831</v>
      </c>
      <c r="D25" s="31">
        <v>131.84</v>
      </c>
      <c r="E25" s="32">
        <v>1368.568</v>
      </c>
      <c r="F25" s="32">
        <v>26.04</v>
      </c>
      <c r="G25" s="30">
        <v>1665.117</v>
      </c>
      <c r="H25" s="31">
        <v>255.35</v>
      </c>
      <c r="I25" s="32">
        <v>432.90899999999999</v>
      </c>
      <c r="J25" s="32">
        <v>27.94</v>
      </c>
      <c r="K25" s="51">
        <f t="shared" si="3"/>
        <v>-74.001286396091089</v>
      </c>
      <c r="L25" s="33">
        <f t="shared" si="3"/>
        <v>-89.058155472880358</v>
      </c>
      <c r="M25" s="34">
        <f t="shared" si="2"/>
        <v>-57.172959673773363</v>
      </c>
      <c r="N25" s="34">
        <f t="shared" si="2"/>
        <v>-78.80764563106797</v>
      </c>
      <c r="O25" s="27"/>
      <c r="Q25" s="27"/>
      <c r="R25" s="27"/>
    </row>
    <row r="26" spans="2:20" x14ac:dyDescent="0.25">
      <c r="B26" s="36" t="s">
        <v>26</v>
      </c>
      <c r="C26" s="37">
        <v>1828.32</v>
      </c>
      <c r="D26" s="38">
        <v>52.22</v>
      </c>
      <c r="E26" s="39">
        <v>1370.24</v>
      </c>
      <c r="F26" s="39">
        <v>51.22</v>
      </c>
      <c r="G26" s="37">
        <v>768.36500000000001</v>
      </c>
      <c r="H26" s="38">
        <v>179.84</v>
      </c>
      <c r="I26" s="39">
        <v>478.36900000000003</v>
      </c>
      <c r="J26" s="39">
        <v>76.900000000000006</v>
      </c>
      <c r="K26" s="50">
        <f t="shared" si="3"/>
        <v>-37.74195857437546</v>
      </c>
      <c r="L26" s="40">
        <f t="shared" si="3"/>
        <v>-57.239768683274015</v>
      </c>
      <c r="M26" s="41">
        <f t="shared" si="2"/>
        <v>-73.835597707184732</v>
      </c>
      <c r="N26" s="41">
        <f t="shared" si="2"/>
        <v>47.261585599387217</v>
      </c>
      <c r="O26" s="27"/>
      <c r="Q26" s="27"/>
      <c r="R26" s="27"/>
    </row>
    <row r="27" spans="2:20" x14ac:dyDescent="0.25">
      <c r="B27" s="42" t="s">
        <v>27</v>
      </c>
      <c r="C27" s="30">
        <v>1522.5049999999999</v>
      </c>
      <c r="D27" s="31">
        <v>1952.24</v>
      </c>
      <c r="E27" s="32">
        <v>3933.4849999999997</v>
      </c>
      <c r="F27" s="32">
        <v>1943.884</v>
      </c>
      <c r="G27" s="30">
        <v>8669.34</v>
      </c>
      <c r="H27" s="31">
        <v>4934.326</v>
      </c>
      <c r="I27" s="32">
        <v>3077.2619999999997</v>
      </c>
      <c r="J27" s="32">
        <v>1855.7</v>
      </c>
      <c r="K27" s="51">
        <f t="shared" si="3"/>
        <v>-64.50407989535536</v>
      </c>
      <c r="L27" s="33">
        <f t="shared" si="3"/>
        <v>-62.392026793527627</v>
      </c>
      <c r="M27" s="34">
        <f t="shared" si="2"/>
        <v>102.11835100705744</v>
      </c>
      <c r="N27" s="34">
        <f t="shared" si="2"/>
        <v>-4.9450887186001751</v>
      </c>
      <c r="O27" s="27"/>
      <c r="Q27" s="27"/>
      <c r="R27" s="27"/>
    </row>
    <row r="28" spans="2:20" x14ac:dyDescent="0.25">
      <c r="B28" s="52" t="s">
        <v>28</v>
      </c>
      <c r="C28" s="53">
        <v>52077.695999999996</v>
      </c>
      <c r="D28" s="54">
        <v>17165.115999999998</v>
      </c>
      <c r="E28" s="54">
        <v>67453.42300000001</v>
      </c>
      <c r="F28" s="54">
        <v>18136.209000000003</v>
      </c>
      <c r="G28" s="54">
        <v>68225.483999999997</v>
      </c>
      <c r="H28" s="54">
        <v>48653.179000000004</v>
      </c>
      <c r="I28" s="54">
        <v>38640.726999999999</v>
      </c>
      <c r="J28" s="54">
        <v>22306.323</v>
      </c>
      <c r="K28" s="54">
        <f>+((I28*100/G28)-100)</f>
        <v>-43.363205748749252</v>
      </c>
      <c r="L28" s="54">
        <f>+((J28*100/H28)-100)</f>
        <v>-54.152383341692847</v>
      </c>
      <c r="M28" s="54">
        <f>+((I28*100/C28)-100)</f>
        <v>-25.801773181363473</v>
      </c>
      <c r="N28" s="55">
        <f>+((J28*100/D28)-100)</f>
        <v>29.951484161248885</v>
      </c>
    </row>
    <row r="29" spans="2:20" x14ac:dyDescent="0.25">
      <c r="B29" s="21"/>
      <c r="C29" s="24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</row>
    <row r="30" spans="2:20" x14ac:dyDescent="0.25">
      <c r="B30" s="57" t="s">
        <v>29</v>
      </c>
      <c r="C30" s="58"/>
      <c r="D30" s="58"/>
      <c r="E30" s="58"/>
      <c r="F30" s="58"/>
      <c r="G30" s="58"/>
      <c r="H30" s="58"/>
      <c r="I30" s="58"/>
      <c r="J30" s="58"/>
      <c r="K30" s="57"/>
      <c r="L30" s="59"/>
      <c r="M30" s="59"/>
      <c r="N30" s="59"/>
    </row>
    <row r="31" spans="2:20" ht="15" customHeight="1" x14ac:dyDescent="0.25">
      <c r="B31" s="60" t="s">
        <v>30</v>
      </c>
      <c r="C31" s="60"/>
      <c r="D31" s="60"/>
      <c r="E31" s="60"/>
      <c r="F31" s="60"/>
      <c r="G31" s="61"/>
      <c r="H31" s="61"/>
      <c r="I31" s="61"/>
      <c r="J31" s="61"/>
      <c r="K31" s="62"/>
      <c r="L31" s="27"/>
      <c r="M31" s="27"/>
      <c r="N31" s="27"/>
    </row>
    <row r="32" spans="2:20" x14ac:dyDescent="0.25">
      <c r="B32" s="60" t="s">
        <v>31</v>
      </c>
      <c r="C32" s="60"/>
      <c r="D32" s="60"/>
      <c r="E32" s="60"/>
      <c r="F32" s="60"/>
      <c r="G32" s="63"/>
      <c r="H32" s="62"/>
      <c r="I32" s="62"/>
      <c r="J32" s="62"/>
      <c r="K32" s="64"/>
      <c r="L32" s="27"/>
      <c r="M32" s="27"/>
      <c r="N32" s="27"/>
    </row>
    <row r="33" spans="2:14" ht="15" customHeight="1" x14ac:dyDescent="0.25">
      <c r="B33" s="65" t="s">
        <v>32</v>
      </c>
      <c r="C33" s="66"/>
      <c r="D33" s="66"/>
      <c r="E33" s="66"/>
      <c r="F33" s="66"/>
      <c r="G33" s="66"/>
      <c r="H33" s="66"/>
      <c r="I33" s="66"/>
      <c r="J33" s="66"/>
      <c r="K33" s="67"/>
      <c r="M33" s="59"/>
      <c r="N33" s="59"/>
    </row>
    <row r="34" spans="2:14" x14ac:dyDescent="0.25">
      <c r="C34" s="27"/>
      <c r="D34" s="27"/>
      <c r="K34" s="68" t="s">
        <v>33</v>
      </c>
      <c r="L34" s="68"/>
      <c r="M34" s="68"/>
      <c r="N34" s="68"/>
    </row>
    <row r="35" spans="2:14" x14ac:dyDescent="0.25">
      <c r="I35" s="69" t="s">
        <v>34</v>
      </c>
      <c r="J35" s="69"/>
      <c r="K35" s="69"/>
      <c r="L35" s="69"/>
      <c r="M35" s="69"/>
      <c r="N35" s="69"/>
    </row>
  </sheetData>
  <mergeCells count="26">
    <mergeCell ref="L6:L7"/>
    <mergeCell ref="M6:M7"/>
    <mergeCell ref="N6:N7"/>
    <mergeCell ref="B33:K33"/>
    <mergeCell ref="K34:N34"/>
    <mergeCell ref="I35:N35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47_49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2025-12-23T06:46:10Z</dcterms:created>
  <dcterms:modified xsi:type="dcterms:W3CDTF">2025-12-23T06:46:59Z</dcterms:modified>
</cp:coreProperties>
</file>