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Andrius J\Cukrus\Balansai\Skelbimui\"/>
    </mc:Choice>
  </mc:AlternateContent>
  <xr:revisionPtr revIDLastSave="0" documentId="13_ncr:1_{BE68026D-9AE6-42D2-BF92-CA24A875FEDE}" xr6:coauthVersionLast="47" xr6:coauthVersionMax="47" xr10:uidLastSave="{00000000-0000-0000-0000-000000000000}"/>
  <bookViews>
    <workbookView xWindow="2445" yWindow="2205" windowWidth="21600" windowHeight="12645" xr2:uid="{00000000-000D-0000-FFFF-FFFF00000000}"/>
  </bookViews>
  <sheets>
    <sheet name="Balansas 2025 10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8" l="1"/>
  <c r="B18" i="8"/>
  <c r="H15" i="8"/>
  <c r="G15" i="8"/>
  <c r="H14" i="8"/>
  <c r="G14" i="8"/>
  <c r="H13" i="8"/>
  <c r="G13" i="8"/>
  <c r="H12" i="8"/>
  <c r="G12" i="8"/>
  <c r="H11" i="8"/>
  <c r="G11" i="8"/>
  <c r="H10" i="8"/>
  <c r="G10" i="8"/>
  <c r="H9" i="8"/>
  <c r="G9" i="8"/>
  <c r="H8" i="8"/>
  <c r="G8" i="8"/>
  <c r="H7" i="8"/>
  <c r="G7" i="8"/>
  <c r="B2" i="8"/>
</calcChain>
</file>

<file path=xl/sharedStrings.xml><?xml version="1.0" encoding="utf-8"?>
<sst xmlns="http://schemas.openxmlformats.org/spreadsheetml/2006/main" count="37" uniqueCount="34">
  <si>
    <t xml:space="preserve">    </t>
  </si>
  <si>
    <t xml:space="preserve">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</si>
  <si>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</si>
  <si>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</si>
  <si>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</si>
  <si>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Naudojant ŽŪDC (LŽŪMPRIS) duomenis, būtina nurodyti šaltinį</t>
  </si>
  <si>
    <t>Šaltinis – ŽŪDC (LŽŪMPRIS) ir VDA</t>
  </si>
  <si>
    <t>… –  nebuvo</t>
  </si>
  <si>
    <t>*** nuo 2018 m. liepos mėn. tik gamybos ir didmeninėse įmonėse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</si>
  <si>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</si>
  <si>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Atsargos mėnesio pabaigoje ***</t>
  </si>
  <si>
    <t>5.</t>
  </si>
  <si>
    <t>perdirbtuose produktuose</t>
  </si>
  <si>
    <t>4.2.</t>
  </si>
  <si>
    <t>baltojo ir žaliavinio cukraus</t>
  </si>
  <si>
    <t>4.1.</t>
  </si>
  <si>
    <t xml:space="preserve">Eksportuota / išvežta </t>
  </si>
  <si>
    <t>4.</t>
  </si>
  <si>
    <t>3.2.</t>
  </si>
  <si>
    <t>3.1.</t>
  </si>
  <si>
    <t xml:space="preserve">Importuota / įvežta </t>
  </si>
  <si>
    <t>3.</t>
  </si>
  <si>
    <t>Gamyba</t>
  </si>
  <si>
    <t>2.</t>
  </si>
  <si>
    <t>Atsargos mėnesio pradžioje ***</t>
  </si>
  <si>
    <t>1.</t>
  </si>
  <si>
    <t>metų **</t>
  </si>
  <si>
    <t>mėnesio *</t>
  </si>
  <si>
    <t>Pokytis,  %</t>
  </si>
  <si>
    <t>Kiekis, t</t>
  </si>
  <si>
    <t>Rodiklio pavadinimas</t>
  </si>
  <si>
    <t>Eil. nr.</t>
  </si>
  <si>
    <t>rugsėjo</t>
  </si>
  <si>
    <t>spalio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</si>
</sst>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sz val="9"/>
      <color indexed="8"/>
      <name val="Arial"/>
      <family val="2"/>
      <charset val="186"/>
    </font>
    <font>
      <b/>
      <sz val="8"/>
      <color indexed="8"/>
      <name val="Arial"/>
      <family val="2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b/>
      <sz val="9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9"/>
      </right>
      <top/>
      <bottom style="thick">
        <color theme="0" tint="-0.24994659260841701"/>
      </bottom>
      <diagonal/>
    </border>
    <border>
      <left style="thin">
        <color indexed="22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indexed="22"/>
      </left>
      <right style="thin">
        <color indexed="22"/>
      </right>
      <top/>
      <bottom style="thick">
        <color theme="0" tint="-0.24994659260841701"/>
      </bottom>
      <diagonal/>
    </border>
    <border>
      <left style="thin">
        <color theme="0"/>
      </left>
      <right style="thin">
        <color indexed="22"/>
      </right>
      <top/>
      <bottom style="thick">
        <color theme="0" tint="-0.24994659260841701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theme="0"/>
      </left>
      <right style="thin">
        <color indexed="22"/>
      </right>
      <top/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2" xfId="1" applyFont="1" applyBorder="1" applyAlignment="1">
      <alignment horizontal="center"/>
    </xf>
    <xf numFmtId="0" fontId="2" fillId="0" borderId="0" xfId="1" applyFont="1"/>
    <xf numFmtId="0" fontId="2" fillId="0" borderId="3" xfId="1" applyFont="1" applyBorder="1"/>
    <xf numFmtId="0" fontId="2" fillId="0" borderId="4" xfId="1" applyFont="1" applyBorder="1"/>
    <xf numFmtId="0" fontId="2" fillId="0" borderId="6" xfId="1" applyFont="1" applyBorder="1"/>
    <xf numFmtId="2" fontId="2" fillId="0" borderId="1" xfId="1" applyNumberFormat="1" applyFont="1" applyBorder="1" applyAlignment="1">
      <alignment horizontal="center"/>
    </xf>
    <xf numFmtId="0" fontId="2" fillId="0" borderId="7" xfId="1" applyFont="1" applyBorder="1"/>
    <xf numFmtId="4" fontId="2" fillId="0" borderId="1" xfId="1" applyNumberFormat="1" applyFont="1" applyBorder="1" applyAlignment="1">
      <alignment horizontal="center"/>
    </xf>
    <xf numFmtId="0" fontId="4" fillId="0" borderId="2" xfId="1" applyFont="1" applyBorder="1"/>
    <xf numFmtId="0" fontId="2" fillId="0" borderId="8" xfId="1" applyFont="1" applyBorder="1"/>
    <xf numFmtId="0" fontId="2" fillId="0" borderId="2" xfId="1" applyFont="1" applyBorder="1"/>
    <xf numFmtId="0" fontId="2" fillId="0" borderId="3" xfId="1" applyFont="1" applyBorder="1" applyAlignment="1">
      <alignment horizontal="center"/>
    </xf>
    <xf numFmtId="0" fontId="2" fillId="0" borderId="5" xfId="1" applyFont="1" applyBorder="1"/>
    <xf numFmtId="4" fontId="5" fillId="0" borderId="9" xfId="1" applyNumberFormat="1" applyFont="1" applyBorder="1" applyAlignment="1">
      <alignment horizontal="right" vertical="center"/>
    </xf>
    <xf numFmtId="4" fontId="5" fillId="0" borderId="10" xfId="1" applyNumberFormat="1" applyFont="1" applyBorder="1" applyAlignment="1">
      <alignment horizontal="right" vertical="center"/>
    </xf>
    <xf numFmtId="4" fontId="5" fillId="0" borderId="11" xfId="1" applyNumberFormat="1" applyFont="1" applyBorder="1" applyAlignment="1">
      <alignment horizontal="right" vertical="center"/>
    </xf>
    <xf numFmtId="0" fontId="5" fillId="0" borderId="12" xfId="1" applyFont="1" applyBorder="1"/>
    <xf numFmtId="0" fontId="5" fillId="0" borderId="13" xfId="1" applyFont="1" applyBorder="1"/>
    <xf numFmtId="4" fontId="7" fillId="0" borderId="14" xfId="1" applyNumberFormat="1" applyFont="1" applyBorder="1" applyAlignment="1">
      <alignment horizontal="right" vertical="center"/>
    </xf>
    <xf numFmtId="4" fontId="7" fillId="0" borderId="15" xfId="1" applyNumberFormat="1" applyFont="1" applyBorder="1" applyAlignment="1">
      <alignment horizontal="right" vertical="center"/>
    </xf>
    <xf numFmtId="0" fontId="7" fillId="0" borderId="15" xfId="1" applyFont="1" applyBorder="1"/>
    <xf numFmtId="0" fontId="7" fillId="0" borderId="16" xfId="1" applyFont="1" applyBorder="1"/>
    <xf numFmtId="4" fontId="5" fillId="0" borderId="14" xfId="1" applyNumberFormat="1" applyFont="1" applyBorder="1" applyAlignment="1">
      <alignment horizontal="right" vertical="center"/>
    </xf>
    <xf numFmtId="4" fontId="8" fillId="0" borderId="15" xfId="1" applyNumberFormat="1" applyFont="1" applyBorder="1" applyAlignment="1">
      <alignment horizontal="right" vertical="center"/>
    </xf>
    <xf numFmtId="0" fontId="5" fillId="0" borderId="15" xfId="1" applyFont="1" applyBorder="1"/>
    <xf numFmtId="0" fontId="5" fillId="0" borderId="16" xfId="1" applyFont="1" applyBorder="1"/>
    <xf numFmtId="4" fontId="5" fillId="0" borderId="15" xfId="1" applyNumberFormat="1" applyFont="1" applyBorder="1" applyAlignment="1">
      <alignment horizontal="right" vertical="center"/>
    </xf>
    <xf numFmtId="4" fontId="6" fillId="0" borderId="17" xfId="1" applyNumberFormat="1" applyFont="1" applyBorder="1" applyAlignment="1">
      <alignment horizontal="right" vertical="center"/>
    </xf>
    <xf numFmtId="49" fontId="9" fillId="2" borderId="6" xfId="1" applyNumberFormat="1" applyFont="1" applyFill="1" applyBorder="1" applyAlignment="1">
      <alignment horizontal="center" vertical="center"/>
    </xf>
    <xf numFmtId="0" fontId="9" fillId="2" borderId="20" xfId="1" applyFont="1" applyFill="1" applyBorder="1" applyAlignment="1">
      <alignment horizontal="center" vertical="center"/>
    </xf>
    <xf numFmtId="0" fontId="2" fillId="0" borderId="6" xfId="1" applyFont="1" applyBorder="1" applyAlignment="1">
      <alignment horizontal="center"/>
    </xf>
    <xf numFmtId="0" fontId="2" fillId="0" borderId="25" xfId="1" applyFont="1" applyBorder="1"/>
    <xf numFmtId="0" fontId="2" fillId="0" borderId="18" xfId="1" applyFont="1" applyBorder="1" applyAlignment="1">
      <alignment horizontal="center"/>
    </xf>
    <xf numFmtId="2" fontId="10" fillId="0" borderId="1" xfId="1" applyNumberFormat="1" applyFont="1" applyBorder="1" applyAlignment="1">
      <alignment horizontal="center"/>
    </xf>
    <xf numFmtId="4" fontId="10" fillId="0" borderId="1" xfId="1" applyNumberFormat="1" applyFont="1" applyBorder="1" applyAlignment="1" applyProtection="1">
      <alignment vertical="center"/>
      <protection locked="0"/>
    </xf>
    <xf numFmtId="0" fontId="10" fillId="0" borderId="1" xfId="1" applyFont="1" applyBorder="1"/>
    <xf numFmtId="0" fontId="10" fillId="0" borderId="1" xfId="1" applyFont="1" applyBorder="1" applyAlignment="1">
      <alignment vertical="center"/>
    </xf>
    <xf numFmtId="0" fontId="2" fillId="0" borderId="0" xfId="4" applyFont="1" applyAlignment="1">
      <alignment horizontal="left" vertical="top"/>
    </xf>
    <xf numFmtId="0" fontId="2" fillId="0" borderId="5" xfId="4" applyFont="1" applyBorder="1" applyAlignment="1">
      <alignment horizontal="left" vertical="top"/>
    </xf>
    <xf numFmtId="0" fontId="2" fillId="0" borderId="0" xfId="3" applyFont="1" applyAlignment="1">
      <alignment horizontal="right"/>
    </xf>
    <xf numFmtId="4" fontId="5" fillId="0" borderId="17" xfId="1" applyNumberFormat="1" applyFont="1" applyBorder="1" applyAlignment="1">
      <alignment horizontal="right" vertical="center"/>
    </xf>
    <xf numFmtId="0" fontId="10" fillId="0" borderId="20" xfId="1" applyFont="1" applyBorder="1" applyAlignment="1">
      <alignment horizontal="center"/>
    </xf>
    <xf numFmtId="0" fontId="10" fillId="0" borderId="24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7" fillId="2" borderId="23" xfId="1" applyFont="1" applyFill="1" applyBorder="1" applyAlignment="1">
      <alignment horizontal="center" vertical="center"/>
    </xf>
    <xf numFmtId="0" fontId="7" fillId="2" borderId="18" xfId="1" applyFont="1" applyFill="1" applyBorder="1" applyAlignment="1">
      <alignment horizontal="center" vertical="center"/>
    </xf>
    <xf numFmtId="49" fontId="9" fillId="2" borderId="22" xfId="1" applyNumberFormat="1" applyFont="1" applyFill="1" applyBorder="1" applyAlignment="1">
      <alignment horizontal="center" vertical="center"/>
    </xf>
    <xf numFmtId="49" fontId="9" fillId="2" borderId="21" xfId="1" applyNumberFormat="1" applyFont="1" applyFill="1" applyBorder="1" applyAlignment="1">
      <alignment horizontal="center" vertical="center"/>
    </xf>
    <xf numFmtId="49" fontId="9" fillId="2" borderId="19" xfId="1" applyNumberFormat="1" applyFont="1" applyFill="1" applyBorder="1" applyAlignment="1">
      <alignment horizontal="center" vertical="center"/>
    </xf>
    <xf numFmtId="49" fontId="9" fillId="2" borderId="18" xfId="1" applyNumberFormat="1" applyFont="1" applyFill="1" applyBorder="1" applyAlignment="1">
      <alignment horizontal="center" vertical="center"/>
    </xf>
    <xf numFmtId="0" fontId="9" fillId="2" borderId="20" xfId="1" applyFont="1" applyFill="1" applyBorder="1" applyAlignment="1">
      <alignment horizontal="center"/>
    </xf>
    <xf numFmtId="0" fontId="9" fillId="2" borderId="2" xfId="1" applyFont="1" applyFill="1" applyBorder="1" applyAlignment="1">
      <alignment horizontal="center"/>
    </xf>
  </cellXfs>
  <cellStyles count="5">
    <cellStyle name="Įprastas 2 2" xfId="1" xr:uid="{77A017D1-8A7C-45C5-BF94-09F3D7F24727}"/>
    <cellStyle name="Normal" xfId="0" builtinId="0"/>
    <cellStyle name="Normal 2" xfId="2" xr:uid="{FD75BD9C-84D6-49C1-A6F5-B8F220D76B90}"/>
    <cellStyle name="Normal 2 2" xfId="3" xr:uid="{E25AB342-5949-4085-AC35-823A2B43C014}"/>
    <cellStyle name="Normal 2 2 2" xfId="4" xr:uid="{0CAE7FE2-7FDF-4660-8428-408F345BED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EE57D-AED1-4420-AD37-053BDE8D2814}">
  <dimension ref="A1:V40"/>
  <sheetViews>
    <sheetView tabSelected="1" zoomScaleNormal="100" workbookViewId="0">
      <selection activeCell="K15" sqref="K15"/>
    </sheetView>
  </sheetViews>
  <sheetFormatPr defaultColWidth="9.140625" defaultRowHeight="12" x14ac:dyDescent="0.2"/>
  <cols>
    <col min="1" max="1" width="9.140625" style="1" customWidth="1"/>
    <col min="2" max="2" width="7.85546875" style="1" customWidth="1"/>
    <col min="3" max="3" width="26.42578125" style="1" bestFit="1" customWidth="1"/>
    <col min="4" max="4" width="10.7109375" style="2" customWidth="1"/>
    <col min="5" max="5" width="12.5703125" style="2" customWidth="1"/>
    <col min="6" max="6" width="10.7109375" style="2" customWidth="1"/>
    <col min="7" max="8" width="9.140625" style="2"/>
    <col min="9" max="9" width="9.140625" style="1" customWidth="1"/>
    <col min="10" max="16384" width="9.140625" style="1"/>
  </cols>
  <sheetData>
    <row r="1" spans="1:17" x14ac:dyDescent="0.2">
      <c r="B1" s="40"/>
      <c r="C1" s="39"/>
      <c r="D1" s="38"/>
      <c r="E1" s="37"/>
      <c r="F1" s="36"/>
      <c r="G1" s="15"/>
      <c r="H1" s="15"/>
    </row>
    <row r="2" spans="1:17" x14ac:dyDescent="0.2">
      <c r="A2" s="35"/>
      <c r="B2" s="45" t="str">
        <f>E5&amp;" m. "&amp;F6&amp;" mėn. cukraus balansas Lietuvoje"</f>
        <v>2025 m. spalio mėn. cukraus balansas Lietuvoje</v>
      </c>
      <c r="C2" s="46"/>
      <c r="D2" s="46"/>
      <c r="E2" s="46"/>
      <c r="F2" s="46"/>
      <c r="G2" s="46"/>
      <c r="H2" s="47"/>
    </row>
    <row r="3" spans="1:17" x14ac:dyDescent="0.2">
      <c r="A3" s="13"/>
      <c r="B3" s="8"/>
      <c r="C3" s="8"/>
      <c r="D3" s="34"/>
      <c r="E3" s="34"/>
      <c r="F3" s="34"/>
      <c r="G3" s="34"/>
      <c r="H3" s="34"/>
    </row>
    <row r="4" spans="1:17" x14ac:dyDescent="0.2">
      <c r="A4" s="13"/>
      <c r="B4" s="48" t="s">
        <v>31</v>
      </c>
      <c r="C4" s="48" t="s">
        <v>30</v>
      </c>
      <c r="D4" s="51" t="s">
        <v>29</v>
      </c>
      <c r="E4" s="52"/>
      <c r="F4" s="53"/>
      <c r="G4" s="54" t="s">
        <v>28</v>
      </c>
      <c r="H4" s="55"/>
    </row>
    <row r="5" spans="1:17" ht="12.75" customHeight="1" x14ac:dyDescent="0.2">
      <c r="A5" s="13"/>
      <c r="B5" s="49"/>
      <c r="C5" s="49"/>
      <c r="D5" s="33">
        <v>2024</v>
      </c>
      <c r="E5" s="58">
        <v>2025</v>
      </c>
      <c r="F5" s="59"/>
      <c r="G5" s="56"/>
      <c r="H5" s="57"/>
    </row>
    <row r="6" spans="1:17" x14ac:dyDescent="0.2">
      <c r="A6" s="13"/>
      <c r="B6" s="50"/>
      <c r="C6" s="50"/>
      <c r="D6" s="32" t="s">
        <v>33</v>
      </c>
      <c r="E6" s="32" t="s">
        <v>32</v>
      </c>
      <c r="F6" s="32" t="s">
        <v>33</v>
      </c>
      <c r="G6" s="32" t="s">
        <v>27</v>
      </c>
      <c r="H6" s="32" t="s">
        <v>26</v>
      </c>
    </row>
    <row r="7" spans="1:17" x14ac:dyDescent="0.2">
      <c r="A7" s="16"/>
      <c r="B7" s="29" t="s">
        <v>25</v>
      </c>
      <c r="C7" s="28" t="s">
        <v>24</v>
      </c>
      <c r="D7" s="30">
        <v>33412.364999999998</v>
      </c>
      <c r="E7" s="31">
        <v>60435.498</v>
      </c>
      <c r="F7" s="31">
        <v>67064.785999999993</v>
      </c>
      <c r="G7" s="26">
        <f t="shared" ref="G7:G15" si="0">IFERROR((F7-E7)*100/E7,"...")</f>
        <v>10.969195620759166</v>
      </c>
      <c r="H7" s="26">
        <f t="shared" ref="H7:H15" si="1">IFERROR((F7-D7)*100/D7,"...")</f>
        <v>100.71846455645985</v>
      </c>
    </row>
    <row r="8" spans="1:17" x14ac:dyDescent="0.2">
      <c r="A8" s="16"/>
      <c r="B8" s="29" t="s">
        <v>23</v>
      </c>
      <c r="C8" s="28" t="s">
        <v>22</v>
      </c>
      <c r="D8" s="44">
        <v>48272.531999999999</v>
      </c>
      <c r="E8" s="31">
        <v>22699.056</v>
      </c>
      <c r="F8" s="31">
        <v>47884.800000000003</v>
      </c>
      <c r="G8" s="26">
        <f t="shared" si="0"/>
        <v>110.95502826196827</v>
      </c>
      <c r="H8" s="26">
        <f t="shared" si="1"/>
        <v>-0.8032145485966975</v>
      </c>
    </row>
    <row r="9" spans="1:17" x14ac:dyDescent="0.2">
      <c r="A9" s="16"/>
      <c r="B9" s="29" t="s">
        <v>21</v>
      </c>
      <c r="C9" s="28" t="s">
        <v>20</v>
      </c>
      <c r="D9" s="30">
        <v>34325.088724000023</v>
      </c>
      <c r="E9" s="30">
        <v>7478.0283658999979</v>
      </c>
      <c r="F9" s="30">
        <v>38146.059520050003</v>
      </c>
      <c r="G9" s="26">
        <f t="shared" si="0"/>
        <v>410.10851595585029</v>
      </c>
      <c r="H9" s="26">
        <f t="shared" si="1"/>
        <v>11.131714259425543</v>
      </c>
    </row>
    <row r="10" spans="1:17" x14ac:dyDescent="0.2">
      <c r="A10" s="16"/>
      <c r="B10" s="25" t="s">
        <v>19</v>
      </c>
      <c r="C10" s="24" t="s">
        <v>14</v>
      </c>
      <c r="D10" s="23">
        <v>843.27300000000002</v>
      </c>
      <c r="E10" s="23">
        <v>1937.3636569999999</v>
      </c>
      <c r="F10" s="23">
        <v>1462.7870540000001</v>
      </c>
      <c r="G10" s="22">
        <f t="shared" si="0"/>
        <v>-24.496000081620185</v>
      </c>
      <c r="H10" s="22">
        <f t="shared" si="1"/>
        <v>73.465420332442761</v>
      </c>
    </row>
    <row r="11" spans="1:17" x14ac:dyDescent="0.2">
      <c r="A11" s="16"/>
      <c r="B11" s="25" t="s">
        <v>18</v>
      </c>
      <c r="C11" s="24" t="s">
        <v>12</v>
      </c>
      <c r="D11" s="23">
        <v>33481.815724000022</v>
      </c>
      <c r="E11" s="23">
        <v>5540.664708899998</v>
      </c>
      <c r="F11" s="23">
        <v>36683.272466050003</v>
      </c>
      <c r="G11" s="22">
        <f t="shared" si="0"/>
        <v>562.07349466798587</v>
      </c>
      <c r="H11" s="22">
        <f t="shared" si="1"/>
        <v>9.5617775584230102</v>
      </c>
    </row>
    <row r="12" spans="1:17" x14ac:dyDescent="0.2">
      <c r="A12" s="16"/>
      <c r="B12" s="29" t="s">
        <v>17</v>
      </c>
      <c r="C12" s="28" t="s">
        <v>16</v>
      </c>
      <c r="D12" s="27">
        <v>15483.144617</v>
      </c>
      <c r="E12" s="27">
        <v>19899.022763269993</v>
      </c>
      <c r="F12" s="27">
        <v>14795.251804439991</v>
      </c>
      <c r="G12" s="26">
        <f t="shared" si="0"/>
        <v>-25.648349768465227</v>
      </c>
      <c r="H12" s="26">
        <f t="shared" si="1"/>
        <v>-4.4428494958622569</v>
      </c>
    </row>
    <row r="13" spans="1:17" x14ac:dyDescent="0.2">
      <c r="A13" s="16"/>
      <c r="B13" s="25" t="s">
        <v>15</v>
      </c>
      <c r="C13" s="24" t="s">
        <v>14</v>
      </c>
      <c r="D13" s="23">
        <v>9213.07</v>
      </c>
      <c r="E13" s="23">
        <v>13458.483099999999</v>
      </c>
      <c r="F13" s="23">
        <v>8726.2914140000012</v>
      </c>
      <c r="G13" s="22">
        <f t="shared" si="0"/>
        <v>-35.161404527082247</v>
      </c>
      <c r="H13" s="22">
        <f t="shared" si="1"/>
        <v>-5.2835654781739265</v>
      </c>
    </row>
    <row r="14" spans="1:17" x14ac:dyDescent="0.2">
      <c r="A14" s="16"/>
      <c r="B14" s="25" t="s">
        <v>13</v>
      </c>
      <c r="C14" s="24" t="s">
        <v>12</v>
      </c>
      <c r="D14" s="23">
        <v>6270.0746170000002</v>
      </c>
      <c r="E14" s="23">
        <v>6440.539663269994</v>
      </c>
      <c r="F14" s="23">
        <v>6068.9603904399901</v>
      </c>
      <c r="G14" s="22">
        <f t="shared" si="0"/>
        <v>-5.7693810186295087</v>
      </c>
      <c r="H14" s="22">
        <f t="shared" si="1"/>
        <v>-3.2075252504129828</v>
      </c>
    </row>
    <row r="15" spans="1:17" ht="12.75" thickBot="1" x14ac:dyDescent="0.25">
      <c r="A15" s="16"/>
      <c r="B15" s="21" t="s">
        <v>11</v>
      </c>
      <c r="C15" s="20" t="s">
        <v>10</v>
      </c>
      <c r="D15" s="19">
        <v>68327.702999999994</v>
      </c>
      <c r="E15" s="19">
        <v>67064.785999999993</v>
      </c>
      <c r="F15" s="19">
        <v>102759.933</v>
      </c>
      <c r="G15" s="18">
        <f t="shared" si="0"/>
        <v>53.224872737236524</v>
      </c>
      <c r="H15" s="17">
        <f t="shared" si="1"/>
        <v>50.392781387660598</v>
      </c>
      <c r="Q15" s="1" t="s">
        <v>9</v>
      </c>
    </row>
    <row r="16" spans="1:17" ht="12.75" customHeight="1" thickTop="1" x14ac:dyDescent="0.2">
      <c r="A16" s="16"/>
      <c r="B16" s="6"/>
      <c r="C16" s="6"/>
      <c r="D16" s="15"/>
      <c r="E16" s="15"/>
      <c r="F16" s="15"/>
      <c r="G16" s="15"/>
      <c r="H16" s="15"/>
      <c r="I16" s="14"/>
    </row>
    <row r="17" spans="1:10" ht="15" customHeight="1" x14ac:dyDescent="0.2">
      <c r="A17" s="13"/>
      <c r="B17" s="12"/>
      <c r="D17" s="11"/>
      <c r="E17" s="11"/>
      <c r="F17" s="11"/>
    </row>
    <row r="18" spans="1:10" x14ac:dyDescent="0.2">
      <c r="A18" s="10"/>
      <c r="B18" s="1" t="str">
        <f>"* lyginant " &amp;E5&amp; " m. "&amp;F6&amp; " mėn. su " &amp;E5&amp; " m. " &amp;E6&amp; " mėn."</f>
        <v>* lyginant 2025 m. spalio mėn. su 2025 m. rugsėjo mėn.</v>
      </c>
      <c r="F18" s="9"/>
    </row>
    <row r="19" spans="1:10" x14ac:dyDescent="0.2">
      <c r="B19" s="1" t="str">
        <f>"** lyginant " &amp;E5&amp; " m. "&amp;F6&amp;" mėn. su " &amp;D5&amp; " m. " &amp;D6&amp; " mėn."</f>
        <v>** lyginant 2025 m. spalio mėn. su 2024 m. spalio mėn.</v>
      </c>
      <c r="F19" s="9"/>
    </row>
    <row r="20" spans="1:10" x14ac:dyDescent="0.2">
      <c r="B20" s="41" t="s">
        <v>8</v>
      </c>
      <c r="C20" s="8"/>
      <c r="H20" s="1"/>
    </row>
    <row r="21" spans="1:10" x14ac:dyDescent="0.2">
      <c r="B21" s="42" t="s">
        <v>7</v>
      </c>
      <c r="C21" s="7"/>
      <c r="F21" s="4"/>
      <c r="H21" s="1"/>
    </row>
    <row r="22" spans="1:10" x14ac:dyDescent="0.2">
      <c r="B22" s="6"/>
      <c r="C22" s="5"/>
      <c r="F22" s="4"/>
      <c r="H22" s="1"/>
    </row>
    <row r="23" spans="1:10" x14ac:dyDescent="0.2">
      <c r="H23" s="3" t="s">
        <v>6</v>
      </c>
    </row>
    <row r="24" spans="1:10" x14ac:dyDescent="0.2">
      <c r="H24" s="43" t="s">
        <v>5</v>
      </c>
    </row>
    <row r="27" spans="1:10" x14ac:dyDescent="0.2">
      <c r="D27" s="2" t="s">
        <v>4</v>
      </c>
    </row>
    <row r="31" spans="1:10" x14ac:dyDescent="0.2">
      <c r="G31" s="2" t="s">
        <v>3</v>
      </c>
    </row>
    <row r="32" spans="1:10" x14ac:dyDescent="0.2">
      <c r="J32" s="1" t="s">
        <v>2</v>
      </c>
    </row>
    <row r="39" spans="22:22" x14ac:dyDescent="0.2">
      <c r="V39" s="1" t="s">
        <v>1</v>
      </c>
    </row>
    <row r="40" spans="22:22" x14ac:dyDescent="0.2">
      <c r="V40" s="1" t="s">
        <v>0</v>
      </c>
    </row>
  </sheetData>
  <mergeCells count="6">
    <mergeCell ref="B2:H2"/>
    <mergeCell ref="B4:B6"/>
    <mergeCell ref="C4:C6"/>
    <mergeCell ref="D4:F4"/>
    <mergeCell ref="G4:H5"/>
    <mergeCell ref="E5:F5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Balansas 2025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Andrius Jokšas</dc:creator>
  <cp:lastModifiedBy>Andrius Jokšas</cp:lastModifiedBy>
  <dcterms:created xsi:type="dcterms:W3CDTF">2015-06-05T18:17:20Z</dcterms:created>
  <dcterms:modified xsi:type="dcterms:W3CDTF">2025-12-22T08:45:25Z</dcterms:modified>
</cp:coreProperties>
</file>