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8_{C779C4AC-411D-44BE-8FE6-427DAF8CFA23}" xr6:coauthVersionLast="47" xr6:coauthVersionMax="47" xr10:uidLastSave="{00000000-0000-0000-0000-000000000000}"/>
  <bookViews>
    <workbookView xWindow="-120" yWindow="-120" windowWidth="29040" windowHeight="17520" xr2:uid="{9AB78D27-D020-4FF2-8EAC-974E25F78977}"/>
  </bookViews>
  <sheets>
    <sheet name="43_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H74" i="1"/>
  <c r="I73" i="1"/>
  <c r="H73" i="1"/>
  <c r="I72" i="1"/>
  <c r="H72" i="1"/>
  <c r="I70" i="1"/>
  <c r="H70" i="1"/>
  <c r="I68" i="1"/>
  <c r="I66" i="1"/>
  <c r="H66" i="1"/>
  <c r="I65" i="1"/>
  <c r="H65" i="1"/>
  <c r="I63" i="1"/>
  <c r="H63" i="1"/>
  <c r="I62" i="1"/>
  <c r="H62" i="1"/>
  <c r="I61" i="1"/>
  <c r="H61" i="1"/>
  <c r="I60" i="1"/>
  <c r="H60" i="1"/>
  <c r="I59" i="1"/>
  <c r="H59" i="1"/>
  <c r="I57" i="1"/>
  <c r="H57" i="1"/>
  <c r="I56" i="1"/>
  <c r="H56" i="1"/>
  <c r="I55" i="1"/>
  <c r="H55" i="1"/>
  <c r="I54" i="1"/>
  <c r="H54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2" i="1"/>
  <c r="H42" i="1"/>
  <c r="I40" i="1"/>
  <c r="H40" i="1"/>
  <c r="I39" i="1"/>
  <c r="H39" i="1"/>
  <c r="I38" i="1"/>
  <c r="H38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<sst xmlns="http://schemas.openxmlformats.org/spreadsheetml/2006/main" count="134" uniqueCount="45">
  <si>
    <t>Grūdų ir rapsų vidutinės kainos (augintojų) ES šalyse, EUR/t</t>
  </si>
  <si>
    <t xml:space="preserve">                    Data
Valstybė</t>
  </si>
  <si>
    <t>Pokytis, %</t>
  </si>
  <si>
    <t>46 sav. 
(11 11–17)</t>
  </si>
  <si>
    <t>43 sav. 
(10 20–26)</t>
  </si>
  <si>
    <t>44 sav. 
(10 27–11 02)</t>
  </si>
  <si>
    <t>45 sav. 
(11 03–09)</t>
  </si>
  <si>
    <t>46 sav. 
(11 10–16)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</si>
  <si>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</si>
  <si>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</si>
  <si>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</si>
  <si>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</si>
  <si>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</si>
  <si>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</si>
  <si>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</si>
  <si>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</si>
  <si>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</si>
  <si>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</si>
  <si>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</si>
  <si>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</si>
  <si>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</si>
  <si>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</si>
  <si>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</si>
  <si>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</si>
  <si>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</si>
  <si>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</si>
  <si>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</si>
  <si>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</si>
  <si>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</si>
  <si>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</si>
  <si>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</si>
  <si>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</si>
  <si>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</si>
  <si>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</si>
  <si>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</si>
  <si>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</si>
  <si>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</si>
  <si>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Kipras</t>
  </si>
  <si>
    <t>Maistiniai rugiai</t>
  </si>
  <si>
    <t>Rapsai</t>
  </si>
  <si>
    <t xml:space="preserve">Latvija </t>
  </si>
  <si>
    <t>* lyginant 2025 m. 46 savaitę su  45 savaite</t>
  </si>
  <si>
    <t>** lyginant 2025 m. 46 savaitę su 2024 m. 46 savaite</t>
  </si>
  <si>
    <t>Pastaba: Lietuvos maistinių ir pašarinių kviečių, pašarinių miežių, maistinių rugių ir rapsų 43, 44 ir  45 savaičių kainos patikslintos  2025-11-24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</si>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</sst>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2" fillId="0" borderId="14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horizontal="right" vertical="center" indent="2"/>
    </xf>
    <xf numFmtId="2" fontId="3" fillId="0" borderId="8" xfId="0" applyNumberFormat="1" applyFont="1" applyBorder="1" applyAlignment="1">
      <alignment horizontal="right" vertical="center" indent="2"/>
    </xf>
    <xf numFmtId="2" fontId="3" fillId="0" borderId="14" xfId="0" applyNumberFormat="1" applyFont="1" applyBorder="1" applyAlignment="1">
      <alignment horizontal="right" vertical="center" indent="2"/>
    </xf>
    <xf numFmtId="2" fontId="6" fillId="0" borderId="1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7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7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8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9" xfId="0" applyNumberFormat="1" applyFont="1" applyBorder="1" applyAlignment="1">
      <alignment vertical="center"/>
    </xf>
    <xf numFmtId="2" fontId="3" fillId="0" borderId="20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3" fillId="0" borderId="21" xfId="0" applyNumberFormat="1" applyFont="1" applyBorder="1" applyAlignment="1">
      <alignment horizontal="right" vertical="center" indent="2"/>
    </xf>
    <xf numFmtId="2" fontId="8" fillId="0" borderId="19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355D0-4A7A-4293-9776-F5674CF5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9A11-6649-4CB2-937F-75A0EB8F3A68}">
  <dimension ref="B2:K86"/>
  <sheetViews>
    <sheetView showGridLines="0" tabSelected="1" topLeftCell="A4" zoomScale="115" zoomScaleNormal="115" workbookViewId="0">
      <selection activeCell="L72" sqref="L72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2024</v>
      </c>
      <c r="D4" s="5">
        <v>2025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202.32714285714286</v>
      </c>
      <c r="D7" s="15">
        <v>174.93714285714285</v>
      </c>
      <c r="E7" s="15">
        <v>175.67000000000002</v>
      </c>
      <c r="F7" s="15">
        <v>176.76428571428571</v>
      </c>
      <c r="G7" s="16">
        <v>176.4</v>
      </c>
      <c r="H7" s="15">
        <f t="shared" ref="H7:H26" si="0">((G7*100)/F7)-100</f>
        <v>-0.20608558613164973</v>
      </c>
      <c r="I7" s="15">
        <f t="shared" ref="I7:I26" si="1">((G7*100)/C7)-100</f>
        <v>-12.814465963891578</v>
      </c>
    </row>
    <row r="8" spans="2:9" x14ac:dyDescent="0.2">
      <c r="B8" s="13" t="s">
        <v>12</v>
      </c>
      <c r="C8" s="14">
        <v>206.08</v>
      </c>
      <c r="D8" s="15">
        <v>186.56</v>
      </c>
      <c r="E8" s="15">
        <v>185.87</v>
      </c>
      <c r="F8" s="15">
        <v>192.37</v>
      </c>
      <c r="G8" s="16">
        <v>194.72</v>
      </c>
      <c r="H8" s="15">
        <f t="shared" si="0"/>
        <v>1.2216042002391134</v>
      </c>
      <c r="I8" s="15">
        <f t="shared" si="1"/>
        <v>-5.5124223602484506</v>
      </c>
    </row>
    <row r="9" spans="2:9" x14ac:dyDescent="0.2">
      <c r="B9" s="13" t="s">
        <v>13</v>
      </c>
      <c r="C9" s="14">
        <v>218.625</v>
      </c>
      <c r="D9" s="15">
        <v>189.33333333333334</v>
      </c>
      <c r="E9" s="15">
        <v>188.75</v>
      </c>
      <c r="F9" s="15">
        <v>195.375</v>
      </c>
      <c r="G9" s="16">
        <v>191.875</v>
      </c>
      <c r="H9" s="15">
        <f t="shared" si="0"/>
        <v>-1.7914267434421021</v>
      </c>
      <c r="I9" s="15">
        <f t="shared" si="1"/>
        <v>-12.23556317895941</v>
      </c>
    </row>
    <row r="10" spans="2:9" x14ac:dyDescent="0.2">
      <c r="B10" s="13" t="s">
        <v>14</v>
      </c>
      <c r="C10" s="14">
        <v>231.62</v>
      </c>
      <c r="D10" s="15">
        <v>167.82</v>
      </c>
      <c r="E10" s="15" t="s">
        <v>15</v>
      </c>
      <c r="F10" s="15" t="s">
        <v>15</v>
      </c>
      <c r="G10" s="16">
        <v>160.32</v>
      </c>
      <c r="H10" s="15" t="s">
        <v>15</v>
      </c>
      <c r="I10" s="15">
        <f t="shared" si="1"/>
        <v>-30.783179345479667</v>
      </c>
    </row>
    <row r="11" spans="2:9" x14ac:dyDescent="0.2">
      <c r="B11" s="13" t="s">
        <v>16</v>
      </c>
      <c r="C11" s="14">
        <v>210</v>
      </c>
      <c r="D11" s="15">
        <v>240</v>
      </c>
      <c r="E11" s="15">
        <v>240</v>
      </c>
      <c r="F11" s="15">
        <v>240</v>
      </c>
      <c r="G11" s="16">
        <v>240</v>
      </c>
      <c r="H11" s="15">
        <f t="shared" si="0"/>
        <v>0</v>
      </c>
      <c r="I11" s="15">
        <f t="shared" si="1"/>
        <v>14.285714285714292</v>
      </c>
    </row>
    <row r="12" spans="2:9" x14ac:dyDescent="0.2">
      <c r="B12" s="13" t="s">
        <v>17</v>
      </c>
      <c r="C12" s="14">
        <v>228.18199999999996</v>
      </c>
      <c r="D12" s="15">
        <v>210.30666666666667</v>
      </c>
      <c r="E12" s="15">
        <v>211.60000000000002</v>
      </c>
      <c r="F12" s="15">
        <v>229.2</v>
      </c>
      <c r="G12" s="16">
        <v>214.57999999999998</v>
      </c>
      <c r="H12" s="15">
        <f t="shared" si="0"/>
        <v>-6.3787085514834132</v>
      </c>
      <c r="I12" s="15">
        <f t="shared" si="1"/>
        <v>-5.9610311067481092</v>
      </c>
    </row>
    <row r="13" spans="2:9" x14ac:dyDescent="0.2">
      <c r="B13" s="13" t="s">
        <v>18</v>
      </c>
      <c r="C13" s="14">
        <v>219.15</v>
      </c>
      <c r="D13" s="15">
        <v>189.64</v>
      </c>
      <c r="E13" s="15">
        <v>191.99</v>
      </c>
      <c r="F13" s="15">
        <v>195.97</v>
      </c>
      <c r="G13" s="16">
        <v>193.62</v>
      </c>
      <c r="H13" s="15">
        <f t="shared" si="0"/>
        <v>-1.1991631372148817</v>
      </c>
      <c r="I13" s="15">
        <f t="shared" si="1"/>
        <v>-11.649555099247095</v>
      </c>
    </row>
    <row r="14" spans="2:9" x14ac:dyDescent="0.2">
      <c r="B14" s="13" t="s">
        <v>19</v>
      </c>
      <c r="C14" s="14">
        <v>206.25</v>
      </c>
      <c r="D14" s="15">
        <v>201.60000000000002</v>
      </c>
      <c r="E14" s="15">
        <v>193.3</v>
      </c>
      <c r="F14" s="15">
        <v>189.5</v>
      </c>
      <c r="G14" s="16">
        <v>200.2</v>
      </c>
      <c r="H14" s="15">
        <f>((G14*100)/F14)-100</f>
        <v>5.6464379947229588</v>
      </c>
      <c r="I14" s="15">
        <f>((G14*100)/C14)-100</f>
        <v>-2.9333333333333371</v>
      </c>
    </row>
    <row r="15" spans="2:9" x14ac:dyDescent="0.2">
      <c r="B15" s="13" t="s">
        <v>20</v>
      </c>
      <c r="C15" s="14">
        <v>228.05454545454543</v>
      </c>
      <c r="D15" s="15">
        <v>224.23333333333332</v>
      </c>
      <c r="E15" s="15">
        <v>220.76</v>
      </c>
      <c r="F15" s="15">
        <v>221.35999999999999</v>
      </c>
      <c r="G15" s="16">
        <v>222.66</v>
      </c>
      <c r="H15" s="15">
        <f t="shared" si="0"/>
        <v>0.58727864112758255</v>
      </c>
      <c r="I15" s="15">
        <f t="shared" si="1"/>
        <v>-2.3654628079406734</v>
      </c>
    </row>
    <row r="16" spans="2:9" x14ac:dyDescent="0.2">
      <c r="B16" s="13" t="s">
        <v>21</v>
      </c>
      <c r="C16" s="14">
        <v>190.74721074579148</v>
      </c>
      <c r="D16" s="15">
        <v>164.28899999999999</v>
      </c>
      <c r="E16" s="15">
        <v>173.70400000000001</v>
      </c>
      <c r="F16" s="15">
        <v>176.92500000000001</v>
      </c>
      <c r="G16" s="16">
        <v>172.77</v>
      </c>
      <c r="H16" s="15">
        <f t="shared" si="0"/>
        <v>-2.3484527342094168</v>
      </c>
      <c r="I16" s="15">
        <f t="shared" si="1"/>
        <v>-9.4246257523260368</v>
      </c>
    </row>
    <row r="17" spans="2:10" s="22" customFormat="1" x14ac:dyDescent="0.2">
      <c r="B17" s="17" t="s">
        <v>22</v>
      </c>
      <c r="C17" s="18">
        <v>208.608</v>
      </c>
      <c r="D17" s="19">
        <v>180.32499999999999</v>
      </c>
      <c r="E17" s="19">
        <v>177.85</v>
      </c>
      <c r="F17" s="19">
        <v>176.83</v>
      </c>
      <c r="G17" s="20">
        <v>176.56</v>
      </c>
      <c r="H17" s="19">
        <f t="shared" si="0"/>
        <v>-0.1526890233557765</v>
      </c>
      <c r="I17" s="19">
        <f t="shared" si="1"/>
        <v>-15.36278570332874</v>
      </c>
      <c r="J17" s="21"/>
    </row>
    <row r="18" spans="2:10" x14ac:dyDescent="0.2">
      <c r="B18" s="13" t="s">
        <v>23</v>
      </c>
      <c r="C18" s="14">
        <v>195.42666666666665</v>
      </c>
      <c r="D18" s="15">
        <v>182.8</v>
      </c>
      <c r="E18" s="15">
        <v>187.96666666666667</v>
      </c>
      <c r="F18" s="15">
        <v>187.85999999999999</v>
      </c>
      <c r="G18" s="16">
        <v>191.21666666666667</v>
      </c>
      <c r="H18" s="15">
        <f t="shared" si="0"/>
        <v>1.7867915823840548</v>
      </c>
      <c r="I18" s="15">
        <f t="shared" si="1"/>
        <v>-2.1542607627754506</v>
      </c>
    </row>
    <row r="19" spans="2:10" x14ac:dyDescent="0.2">
      <c r="B19" s="13" t="s">
        <v>24</v>
      </c>
      <c r="C19" s="14">
        <v>235</v>
      </c>
      <c r="D19" s="15" t="s">
        <v>15</v>
      </c>
      <c r="E19" s="15" t="s">
        <v>15</v>
      </c>
      <c r="F19" s="15" t="s">
        <v>15</v>
      </c>
      <c r="G19" s="16" t="s">
        <v>15</v>
      </c>
      <c r="H19" s="15" t="s">
        <v>15</v>
      </c>
      <c r="I19" s="15" t="s">
        <v>15</v>
      </c>
    </row>
    <row r="20" spans="2:10" x14ac:dyDescent="0.2">
      <c r="B20" s="13" t="s">
        <v>25</v>
      </c>
      <c r="C20" s="14">
        <v>217.33018054768129</v>
      </c>
      <c r="D20" s="15">
        <v>182.62642278724732</v>
      </c>
      <c r="E20" s="15">
        <v>182.17984190654857</v>
      </c>
      <c r="F20" s="15">
        <v>181.00526090615466</v>
      </c>
      <c r="G20" s="16">
        <v>181.29987519382777</v>
      </c>
      <c r="H20" s="15">
        <f t="shared" si="0"/>
        <v>0.16276559377234889</v>
      </c>
      <c r="I20" s="15">
        <f t="shared" si="1"/>
        <v>-16.578601859647677</v>
      </c>
    </row>
    <row r="21" spans="2:10" x14ac:dyDescent="0.2">
      <c r="B21" s="13" t="s">
        <v>26</v>
      </c>
      <c r="C21" s="14">
        <v>245</v>
      </c>
      <c r="D21" s="15">
        <v>230</v>
      </c>
      <c r="E21" s="15">
        <v>235</v>
      </c>
      <c r="F21" s="15">
        <v>226</v>
      </c>
      <c r="G21" s="16">
        <v>228</v>
      </c>
      <c r="H21" s="15">
        <f t="shared" si="0"/>
        <v>0.88495575221239164</v>
      </c>
      <c r="I21" s="15">
        <f t="shared" si="1"/>
        <v>-6.9387755102040813</v>
      </c>
    </row>
    <row r="22" spans="2:10" x14ac:dyDescent="0.2">
      <c r="B22" s="13" t="s">
        <v>27</v>
      </c>
      <c r="C22" s="14">
        <v>197.41</v>
      </c>
      <c r="D22" s="15">
        <v>190.4725</v>
      </c>
      <c r="E22" s="15">
        <v>192.9375</v>
      </c>
      <c r="F22" s="15">
        <v>192.26</v>
      </c>
      <c r="G22" s="16">
        <v>188.55499999999998</v>
      </c>
      <c r="H22" s="15">
        <f t="shared" si="0"/>
        <v>-1.9270779153230109</v>
      </c>
      <c r="I22" s="15">
        <f t="shared" si="1"/>
        <v>-4.4855883693835352</v>
      </c>
    </row>
    <row r="23" spans="2:10" x14ac:dyDescent="0.2">
      <c r="B23" s="13" t="s">
        <v>28</v>
      </c>
      <c r="C23" s="14">
        <v>227.06</v>
      </c>
      <c r="D23" s="15">
        <v>220.47</v>
      </c>
      <c r="E23" s="15">
        <v>214.87</v>
      </c>
      <c r="F23" s="15">
        <v>227.28</v>
      </c>
      <c r="G23" s="16">
        <v>220.38</v>
      </c>
      <c r="H23" s="15">
        <f t="shared" si="0"/>
        <v>-3.0359028511087587</v>
      </c>
      <c r="I23" s="15">
        <f t="shared" si="1"/>
        <v>-2.9419536686338432</v>
      </c>
    </row>
    <row r="24" spans="2:10" x14ac:dyDescent="0.2">
      <c r="B24" s="13" t="s">
        <v>29</v>
      </c>
      <c r="C24" s="14" t="s">
        <v>15</v>
      </c>
      <c r="D24" s="15">
        <v>196.51</v>
      </c>
      <c r="E24" s="15">
        <v>214.72</v>
      </c>
      <c r="F24" s="15">
        <v>195.72</v>
      </c>
      <c r="G24" s="16" t="s">
        <v>15</v>
      </c>
      <c r="H24" s="15" t="s">
        <v>15</v>
      </c>
      <c r="I24" s="15" t="s">
        <v>15</v>
      </c>
    </row>
    <row r="25" spans="2:10" x14ac:dyDescent="0.2">
      <c r="B25" s="13" t="s">
        <v>30</v>
      </c>
      <c r="C25" s="14">
        <v>209.5</v>
      </c>
      <c r="D25" s="15">
        <v>180.5</v>
      </c>
      <c r="E25" s="15">
        <v>182</v>
      </c>
      <c r="F25" s="15">
        <v>183</v>
      </c>
      <c r="G25" s="16">
        <v>180.5</v>
      </c>
      <c r="H25" s="15">
        <f t="shared" si="0"/>
        <v>-1.3661202185792405</v>
      </c>
      <c r="I25" s="15">
        <f t="shared" si="1"/>
        <v>-13.842482100238669</v>
      </c>
    </row>
    <row r="26" spans="2:10" x14ac:dyDescent="0.2">
      <c r="B26" s="13" t="s">
        <v>31</v>
      </c>
      <c r="C26" s="14">
        <v>215.27</v>
      </c>
      <c r="D26" s="15">
        <v>191.27</v>
      </c>
      <c r="E26" s="15">
        <v>192.99</v>
      </c>
      <c r="F26" s="15">
        <v>192.04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192.87</v>
      </c>
      <c r="D28" s="15">
        <v>157.69999999999999</v>
      </c>
      <c r="E28" s="15">
        <v>160.30000000000001</v>
      </c>
      <c r="F28" s="15">
        <v>160.30000000000001</v>
      </c>
      <c r="G28" s="26">
        <v>160.30000000000001</v>
      </c>
      <c r="H28" s="15">
        <f>((G28*100)/F28)-100</f>
        <v>0</v>
      </c>
      <c r="I28" s="15">
        <f>((G28*100)/C28)-100</f>
        <v>-16.88702234665837</v>
      </c>
    </row>
    <row r="29" spans="2:10" x14ac:dyDescent="0.2">
      <c r="B29" s="13" t="s">
        <v>11</v>
      </c>
      <c r="C29" s="14">
        <v>190.27571428571429</v>
      </c>
      <c r="D29" s="15">
        <v>166.83142857142857</v>
      </c>
      <c r="E29" s="15">
        <v>166.46571428571428</v>
      </c>
      <c r="F29" s="15">
        <v>166.53857142857143</v>
      </c>
      <c r="G29" s="16">
        <v>166.90428571428569</v>
      </c>
      <c r="H29" s="15">
        <f t="shared" ref="H29:H42" si="2">((G29*100)/F29)-100</f>
        <v>0.21959734767577288</v>
      </c>
      <c r="I29" s="15">
        <f t="shared" ref="I29:I42" si="3">((G29*100)/C29)-100</f>
        <v>-12.282927781490031</v>
      </c>
    </row>
    <row r="30" spans="2:10" x14ac:dyDescent="0.2">
      <c r="B30" s="13" t="s">
        <v>13</v>
      </c>
      <c r="C30" s="14">
        <v>208.16666666666666</v>
      </c>
      <c r="D30" s="15">
        <v>181.125</v>
      </c>
      <c r="E30" s="15">
        <v>180.33333333333334</v>
      </c>
      <c r="F30" s="15">
        <v>186.625</v>
      </c>
      <c r="G30" s="16">
        <v>183.4</v>
      </c>
      <c r="H30" s="15">
        <f t="shared" si="2"/>
        <v>-1.7280643000669755</v>
      </c>
      <c r="I30" s="15">
        <f t="shared" si="3"/>
        <v>-11.897518014411531</v>
      </c>
    </row>
    <row r="31" spans="2:10" x14ac:dyDescent="0.2">
      <c r="B31" s="13" t="s">
        <v>16</v>
      </c>
      <c r="C31" s="14">
        <v>180.5</v>
      </c>
      <c r="D31" s="15">
        <v>199</v>
      </c>
      <c r="E31" s="15">
        <v>199</v>
      </c>
      <c r="F31" s="15">
        <v>201</v>
      </c>
      <c r="G31" s="16">
        <v>201</v>
      </c>
      <c r="H31" s="15">
        <f>((G31*100)/F31)-100</f>
        <v>0</v>
      </c>
      <c r="I31" s="15">
        <f>((G31*100)/C31)-100</f>
        <v>11.3573407202216</v>
      </c>
    </row>
    <row r="32" spans="2:10" x14ac:dyDescent="0.2">
      <c r="B32" s="13" t="s">
        <v>34</v>
      </c>
      <c r="C32" s="14">
        <v>240</v>
      </c>
      <c r="D32" s="15">
        <v>213</v>
      </c>
      <c r="E32" s="15">
        <v>211.33333333333334</v>
      </c>
      <c r="F32" s="15">
        <v>212</v>
      </c>
      <c r="G32" s="16">
        <v>212.33333333333334</v>
      </c>
      <c r="H32" s="15">
        <f t="shared" si="2"/>
        <v>0.15723270440253145</v>
      </c>
      <c r="I32" s="15">
        <f t="shared" si="3"/>
        <v>-11.527777777777771</v>
      </c>
    </row>
    <row r="33" spans="2:10" x14ac:dyDescent="0.2">
      <c r="B33" s="13" t="s">
        <v>21</v>
      </c>
      <c r="C33" s="14">
        <v>168.63564282778412</v>
      </c>
      <c r="D33" s="15">
        <v>158.54499999999999</v>
      </c>
      <c r="E33" s="15">
        <v>164.006</v>
      </c>
      <c r="F33" s="15">
        <v>149.48400000000001</v>
      </c>
      <c r="G33" s="16">
        <v>155.66999999999999</v>
      </c>
      <c r="H33" s="15">
        <f t="shared" si="2"/>
        <v>4.1382355302239517</v>
      </c>
      <c r="I33" s="15">
        <f t="shared" si="3"/>
        <v>-7.6885542168716086</v>
      </c>
    </row>
    <row r="34" spans="2:10" s="22" customFormat="1" x14ac:dyDescent="0.2">
      <c r="B34" s="17" t="s">
        <v>22</v>
      </c>
      <c r="C34" s="18">
        <v>182.32</v>
      </c>
      <c r="D34" s="19">
        <v>158.03200000000001</v>
      </c>
      <c r="E34" s="19">
        <v>158.91</v>
      </c>
      <c r="F34" s="19">
        <v>178.89</v>
      </c>
      <c r="G34" s="20">
        <v>159.69999999999999</v>
      </c>
      <c r="H34" s="19">
        <f t="shared" si="2"/>
        <v>-10.727262563586564</v>
      </c>
      <c r="I34" s="19">
        <f t="shared" si="3"/>
        <v>-12.406757349714795</v>
      </c>
      <c r="J34" s="21"/>
    </row>
    <row r="35" spans="2:10" x14ac:dyDescent="0.2">
      <c r="B35" s="13" t="s">
        <v>23</v>
      </c>
      <c r="C35" s="14">
        <v>181.95499999999998</v>
      </c>
      <c r="D35" s="15">
        <v>187.905</v>
      </c>
      <c r="E35" s="15">
        <v>195.73500000000001</v>
      </c>
      <c r="F35" s="15">
        <v>188.11</v>
      </c>
      <c r="G35" s="16">
        <v>191.33</v>
      </c>
      <c r="H35" s="15">
        <f t="shared" si="2"/>
        <v>1.7117643931741924</v>
      </c>
      <c r="I35" s="15">
        <f t="shared" si="3"/>
        <v>5.1523728394383284</v>
      </c>
    </row>
    <row r="36" spans="2:10" x14ac:dyDescent="0.2">
      <c r="B36" s="13" t="s">
        <v>35</v>
      </c>
      <c r="C36" s="14">
        <v>234</v>
      </c>
      <c r="D36" s="15">
        <v>200</v>
      </c>
      <c r="E36" s="15">
        <v>206.5</v>
      </c>
      <c r="F36" s="15">
        <v>207.5</v>
      </c>
      <c r="G36" s="16">
        <v>205.5</v>
      </c>
      <c r="H36" s="15">
        <f t="shared" si="2"/>
        <v>-0.96385542168674476</v>
      </c>
      <c r="I36" s="15">
        <f t="shared" si="3"/>
        <v>-12.179487179487182</v>
      </c>
    </row>
    <row r="37" spans="2:10" x14ac:dyDescent="0.2">
      <c r="B37" s="13" t="s">
        <v>24</v>
      </c>
      <c r="C37" s="14" t="s">
        <v>15</v>
      </c>
      <c r="D37" s="15" t="s">
        <v>15</v>
      </c>
      <c r="E37" s="15">
        <v>173</v>
      </c>
      <c r="F37" s="15" t="s">
        <v>15</v>
      </c>
      <c r="G37" s="16" t="s">
        <v>15</v>
      </c>
      <c r="H37" s="15" t="s">
        <v>15</v>
      </c>
      <c r="I37" s="15" t="s">
        <v>15</v>
      </c>
    </row>
    <row r="38" spans="2:10" x14ac:dyDescent="0.2">
      <c r="B38" s="13" t="s">
        <v>25</v>
      </c>
      <c r="C38" s="14">
        <v>205.80684117611813</v>
      </c>
      <c r="D38" s="15">
        <v>176.01978216962078</v>
      </c>
      <c r="E38" s="15">
        <v>177.70194152333457</v>
      </c>
      <c r="F38" s="15">
        <v>173.01282081419458</v>
      </c>
      <c r="G38" s="16">
        <v>173.02673877689952</v>
      </c>
      <c r="H38" s="15">
        <f t="shared" si="2"/>
        <v>8.0444689817937842E-3</v>
      </c>
      <c r="I38" s="15">
        <f t="shared" si="3"/>
        <v>-15.927605813242721</v>
      </c>
    </row>
    <row r="39" spans="2:10" x14ac:dyDescent="0.2">
      <c r="B39" s="13" t="s">
        <v>26</v>
      </c>
      <c r="C39" s="14">
        <v>246</v>
      </c>
      <c r="D39" s="15">
        <v>213</v>
      </c>
      <c r="E39" s="15">
        <v>225</v>
      </c>
      <c r="F39" s="15">
        <v>223</v>
      </c>
      <c r="G39" s="16">
        <v>221</v>
      </c>
      <c r="H39" s="15">
        <f t="shared" si="2"/>
        <v>-0.89686098654708246</v>
      </c>
      <c r="I39" s="15">
        <f t="shared" si="3"/>
        <v>-10.162601626016254</v>
      </c>
    </row>
    <row r="40" spans="2:10" x14ac:dyDescent="0.2">
      <c r="B40" s="13" t="s">
        <v>27</v>
      </c>
      <c r="C40" s="14">
        <v>192.85666666666665</v>
      </c>
      <c r="D40" s="15">
        <v>165.595</v>
      </c>
      <c r="E40" s="15">
        <v>175.5</v>
      </c>
      <c r="F40" s="15">
        <v>171.07333333333335</v>
      </c>
      <c r="G40" s="16">
        <v>170.12</v>
      </c>
      <c r="H40" s="15">
        <f t="shared" si="2"/>
        <v>-0.55726588987180037</v>
      </c>
      <c r="I40" s="15">
        <f t="shared" si="3"/>
        <v>-11.7894118257082</v>
      </c>
    </row>
    <row r="41" spans="2:10" x14ac:dyDescent="0.2">
      <c r="B41" s="13" t="s">
        <v>29</v>
      </c>
      <c r="C41" s="14">
        <v>175.17</v>
      </c>
      <c r="D41" s="15">
        <v>154.27000000000001</v>
      </c>
      <c r="E41" s="15">
        <v>154.31</v>
      </c>
      <c r="F41" s="15" t="s">
        <v>15</v>
      </c>
      <c r="G41" s="16" t="s">
        <v>15</v>
      </c>
      <c r="H41" s="15" t="s">
        <v>15</v>
      </c>
      <c r="I41" s="15" t="s">
        <v>15</v>
      </c>
    </row>
    <row r="42" spans="2:10" x14ac:dyDescent="0.2">
      <c r="B42" s="13" t="s">
        <v>30</v>
      </c>
      <c r="C42" s="14">
        <v>185</v>
      </c>
      <c r="D42" s="15">
        <v>161</v>
      </c>
      <c r="E42" s="15">
        <v>163.5</v>
      </c>
      <c r="F42" s="15">
        <v>165</v>
      </c>
      <c r="G42" s="16">
        <v>165</v>
      </c>
      <c r="H42" s="15">
        <f t="shared" si="2"/>
        <v>0</v>
      </c>
      <c r="I42" s="15">
        <f t="shared" si="3"/>
        <v>-10.810810810810807</v>
      </c>
    </row>
    <row r="43" spans="2:10" x14ac:dyDescent="0.2">
      <c r="B43" s="23" t="s">
        <v>36</v>
      </c>
      <c r="C43" s="23"/>
      <c r="D43" s="23"/>
      <c r="E43" s="23"/>
      <c r="F43" s="23"/>
      <c r="G43" s="23"/>
      <c r="H43" s="23"/>
      <c r="I43" s="23"/>
    </row>
    <row r="44" spans="2:10" x14ac:dyDescent="0.2">
      <c r="B44" s="24" t="s">
        <v>33</v>
      </c>
      <c r="C44" s="25">
        <v>176.87</v>
      </c>
      <c r="D44" s="15">
        <v>158.5</v>
      </c>
      <c r="E44" s="15">
        <v>160.5</v>
      </c>
      <c r="F44" s="15">
        <v>160.5</v>
      </c>
      <c r="G44" s="26">
        <v>160.5</v>
      </c>
      <c r="H44" s="15">
        <f>((G44*100)/F44)-100</f>
        <v>0</v>
      </c>
      <c r="I44" s="15">
        <f>((G44*100)/C44)-100</f>
        <v>-9.2553853112455471</v>
      </c>
    </row>
    <row r="45" spans="2:10" x14ac:dyDescent="0.2">
      <c r="B45" s="13" t="s">
        <v>11</v>
      </c>
      <c r="C45" s="14">
        <v>161.06</v>
      </c>
      <c r="D45" s="15">
        <v>162.33999999999997</v>
      </c>
      <c r="E45" s="15">
        <v>162.33999999999997</v>
      </c>
      <c r="F45" s="15">
        <v>162.33999999999997</v>
      </c>
      <c r="G45" s="16">
        <v>159.785</v>
      </c>
      <c r="H45" s="15">
        <f t="shared" ref="H45:H63" si="4">((G45*100)/F45)-100</f>
        <v>-1.5738573364543385</v>
      </c>
      <c r="I45" s="15">
        <f t="shared" ref="I45:I63" si="5">((G45*100)/C45)-100</f>
        <v>-0.79163044828014506</v>
      </c>
    </row>
    <row r="46" spans="2:10" x14ac:dyDescent="0.2">
      <c r="B46" s="13" t="s">
        <v>13</v>
      </c>
      <c r="C46" s="14">
        <v>192.25</v>
      </c>
      <c r="D46" s="15">
        <v>172.875</v>
      </c>
      <c r="E46" s="15">
        <v>170.875</v>
      </c>
      <c r="F46" s="15">
        <v>178.5</v>
      </c>
      <c r="G46" s="16">
        <v>172.66666666666666</v>
      </c>
      <c r="H46" s="15">
        <f t="shared" si="4"/>
        <v>-3.2679738562091671</v>
      </c>
      <c r="I46" s="15">
        <f t="shared" si="5"/>
        <v>-10.186389250108377</v>
      </c>
    </row>
    <row r="47" spans="2:10" x14ac:dyDescent="0.2">
      <c r="B47" s="13" t="s">
        <v>16</v>
      </c>
      <c r="C47" s="14">
        <v>180</v>
      </c>
      <c r="D47" s="15">
        <v>197.5</v>
      </c>
      <c r="E47" s="15">
        <v>197.5</v>
      </c>
      <c r="F47" s="15">
        <v>200</v>
      </c>
      <c r="G47" s="16">
        <v>220</v>
      </c>
      <c r="H47" s="15">
        <f t="shared" si="4"/>
        <v>10</v>
      </c>
      <c r="I47" s="15">
        <f t="shared" si="5"/>
        <v>22.222222222222229</v>
      </c>
    </row>
    <row r="48" spans="2:10" x14ac:dyDescent="0.2">
      <c r="B48" s="13" t="s">
        <v>17</v>
      </c>
      <c r="C48" s="14">
        <v>206.01999999999998</v>
      </c>
      <c r="D48" s="15">
        <v>193.3</v>
      </c>
      <c r="E48" s="15">
        <v>195.58999999999997</v>
      </c>
      <c r="F48" s="15">
        <v>197.19</v>
      </c>
      <c r="G48" s="16">
        <v>201.12</v>
      </c>
      <c r="H48" s="15">
        <f t="shared" si="4"/>
        <v>1.9930016735128504</v>
      </c>
      <c r="I48" s="15">
        <f t="shared" si="5"/>
        <v>-2.3784098631200834</v>
      </c>
    </row>
    <row r="49" spans="2:10" x14ac:dyDescent="0.2">
      <c r="B49" s="13" t="s">
        <v>18</v>
      </c>
      <c r="C49" s="14">
        <v>196.65</v>
      </c>
      <c r="D49" s="15">
        <v>186.99</v>
      </c>
      <c r="E49" s="15">
        <v>193.79</v>
      </c>
      <c r="F49" s="15">
        <v>194.72</v>
      </c>
      <c r="G49" s="16">
        <v>191.32</v>
      </c>
      <c r="H49" s="15">
        <f t="shared" si="4"/>
        <v>-1.7460969597370593</v>
      </c>
      <c r="I49" s="15">
        <f t="shared" si="5"/>
        <v>-2.7103991863717312</v>
      </c>
    </row>
    <row r="50" spans="2:10" x14ac:dyDescent="0.2">
      <c r="B50" s="13" t="s">
        <v>19</v>
      </c>
      <c r="C50" s="14">
        <v>170.5</v>
      </c>
      <c r="D50" s="15">
        <v>188.6</v>
      </c>
      <c r="E50" s="15">
        <v>186.7</v>
      </c>
      <c r="F50" s="15">
        <v>178.6</v>
      </c>
      <c r="G50" s="16">
        <v>184.3</v>
      </c>
      <c r="H50" s="15">
        <f>((G50*100)/F50)-100</f>
        <v>3.1914893617021249</v>
      </c>
      <c r="I50" s="15">
        <f>((G50*100)/C50)-100</f>
        <v>8.0938416422287389</v>
      </c>
    </row>
    <row r="51" spans="2:10" x14ac:dyDescent="0.2">
      <c r="B51" s="13" t="s">
        <v>34</v>
      </c>
      <c r="C51" s="14">
        <v>226.33333333333334</v>
      </c>
      <c r="D51" s="15">
        <v>206</v>
      </c>
      <c r="E51" s="15">
        <v>205.33333333333334</v>
      </c>
      <c r="F51" s="15">
        <v>206</v>
      </c>
      <c r="G51" s="16">
        <v>206</v>
      </c>
      <c r="H51" s="15">
        <f t="shared" si="4"/>
        <v>0</v>
      </c>
      <c r="I51" s="15">
        <f t="shared" si="5"/>
        <v>-8.9837997054492007</v>
      </c>
    </row>
    <row r="52" spans="2:10" x14ac:dyDescent="0.2">
      <c r="B52" s="13" t="s">
        <v>20</v>
      </c>
      <c r="C52" s="14">
        <v>206.41666666666666</v>
      </c>
      <c r="D52" s="15">
        <v>208.33333333333334</v>
      </c>
      <c r="E52" s="15">
        <v>209.33333333333334</v>
      </c>
      <c r="F52" s="15">
        <v>210.83333333333334</v>
      </c>
      <c r="G52" s="16">
        <v>211.83333333333334</v>
      </c>
      <c r="H52" s="15">
        <f t="shared" si="4"/>
        <v>0.47430830039526484</v>
      </c>
      <c r="I52" s="15">
        <f t="shared" si="5"/>
        <v>2.624142107387982</v>
      </c>
    </row>
    <row r="53" spans="2:10" x14ac:dyDescent="0.2">
      <c r="B53" s="13" t="s">
        <v>37</v>
      </c>
      <c r="C53" s="14">
        <v>243.5</v>
      </c>
      <c r="D53" s="15" t="s">
        <v>15</v>
      </c>
      <c r="E53" s="15" t="s">
        <v>15</v>
      </c>
      <c r="F53" s="15" t="s">
        <v>15</v>
      </c>
      <c r="G53" s="16" t="s">
        <v>15</v>
      </c>
      <c r="H53" s="15" t="s">
        <v>15</v>
      </c>
      <c r="I53" s="15" t="s">
        <v>15</v>
      </c>
    </row>
    <row r="54" spans="2:10" x14ac:dyDescent="0.2">
      <c r="B54" s="13" t="s">
        <v>21</v>
      </c>
      <c r="C54" s="14">
        <v>137.83494390099074</v>
      </c>
      <c r="D54" s="15">
        <v>161.00800000000001</v>
      </c>
      <c r="E54" s="15">
        <v>144.631</v>
      </c>
      <c r="F54" s="15">
        <v>134.94</v>
      </c>
      <c r="G54" s="16">
        <v>137.4</v>
      </c>
      <c r="H54" s="15">
        <f t="shared" si="4"/>
        <v>1.8230324588706139</v>
      </c>
      <c r="I54" s="15">
        <f t="shared" si="5"/>
        <v>-0.3155541611444761</v>
      </c>
    </row>
    <row r="55" spans="2:10" s="22" customFormat="1" x14ac:dyDescent="0.2">
      <c r="B55" s="17" t="s">
        <v>22</v>
      </c>
      <c r="C55" s="18">
        <v>163.52000000000001</v>
      </c>
      <c r="D55" s="19">
        <v>153.054</v>
      </c>
      <c r="E55" s="19">
        <v>159.27000000000001</v>
      </c>
      <c r="F55" s="19">
        <v>163.06</v>
      </c>
      <c r="G55" s="20">
        <v>155.02000000000001</v>
      </c>
      <c r="H55" s="19">
        <f t="shared" si="4"/>
        <v>-4.930700355697283</v>
      </c>
      <c r="I55" s="19">
        <f t="shared" si="5"/>
        <v>-5.1981409001956962</v>
      </c>
      <c r="J55" s="21"/>
    </row>
    <row r="56" spans="2:10" x14ac:dyDescent="0.2">
      <c r="B56" s="13" t="s">
        <v>23</v>
      </c>
      <c r="C56" s="14">
        <v>180.1</v>
      </c>
      <c r="D56" s="15">
        <v>170.11</v>
      </c>
      <c r="E56" s="15">
        <v>178.3</v>
      </c>
      <c r="F56" s="15">
        <v>170.04</v>
      </c>
      <c r="G56" s="16">
        <v>178.03</v>
      </c>
      <c r="H56" s="15">
        <f t="shared" si="4"/>
        <v>4.6988943777934651</v>
      </c>
      <c r="I56" s="15">
        <f t="shared" si="5"/>
        <v>-1.1493614658522944</v>
      </c>
    </row>
    <row r="57" spans="2:10" x14ac:dyDescent="0.2">
      <c r="B57" s="13" t="s">
        <v>35</v>
      </c>
      <c r="C57" s="14">
        <v>215</v>
      </c>
      <c r="D57" s="15">
        <v>197</v>
      </c>
      <c r="E57" s="15">
        <v>200</v>
      </c>
      <c r="F57" s="15">
        <v>200.5</v>
      </c>
      <c r="G57" s="16">
        <v>200.5</v>
      </c>
      <c r="H57" s="15">
        <f t="shared" si="4"/>
        <v>0</v>
      </c>
      <c r="I57" s="15">
        <f t="shared" si="5"/>
        <v>-6.7441860465116292</v>
      </c>
    </row>
    <row r="58" spans="2:10" x14ac:dyDescent="0.2">
      <c r="B58" s="13" t="s">
        <v>24</v>
      </c>
      <c r="C58" s="14">
        <v>184</v>
      </c>
      <c r="D58" s="15" t="s">
        <v>15</v>
      </c>
      <c r="E58" s="15" t="s">
        <v>15</v>
      </c>
      <c r="F58" s="15" t="s">
        <v>15</v>
      </c>
      <c r="G58" s="16" t="s">
        <v>15</v>
      </c>
      <c r="H58" s="15" t="s">
        <v>15</v>
      </c>
      <c r="I58" s="15" t="s">
        <v>15</v>
      </c>
    </row>
    <row r="59" spans="2:10" x14ac:dyDescent="0.2">
      <c r="B59" s="13" t="s">
        <v>25</v>
      </c>
      <c r="C59" s="14">
        <v>175.15475844776012</v>
      </c>
      <c r="D59" s="15">
        <v>171.77265605828947</v>
      </c>
      <c r="E59" s="15">
        <v>168.510461789369</v>
      </c>
      <c r="F59" s="15">
        <v>163.60995011777098</v>
      </c>
      <c r="G59" s="16">
        <v>168.29923225294053</v>
      </c>
      <c r="H59" s="15">
        <f t="shared" si="4"/>
        <v>2.8661350558410845</v>
      </c>
      <c r="I59" s="15">
        <f t="shared" si="5"/>
        <v>-3.9139822723481643</v>
      </c>
    </row>
    <row r="60" spans="2:10" x14ac:dyDescent="0.2">
      <c r="B60" s="13" t="s">
        <v>26</v>
      </c>
      <c r="C60" s="14">
        <v>240</v>
      </c>
      <c r="D60" s="15">
        <v>220</v>
      </c>
      <c r="E60" s="15">
        <v>222</v>
      </c>
      <c r="F60" s="15">
        <v>220</v>
      </c>
      <c r="G60" s="16">
        <v>219</v>
      </c>
      <c r="H60" s="15">
        <f t="shared" si="4"/>
        <v>-0.45454545454545325</v>
      </c>
      <c r="I60" s="15">
        <f t="shared" si="5"/>
        <v>-8.75</v>
      </c>
    </row>
    <row r="61" spans="2:10" x14ac:dyDescent="0.2">
      <c r="B61" s="13" t="s">
        <v>27</v>
      </c>
      <c r="C61" s="14">
        <v>195.74</v>
      </c>
      <c r="D61" s="15">
        <v>193.715</v>
      </c>
      <c r="E61" s="15">
        <v>178.19</v>
      </c>
      <c r="F61" s="15">
        <v>183.20000000000002</v>
      </c>
      <c r="G61" s="16">
        <v>179.11749999999998</v>
      </c>
      <c r="H61" s="15">
        <f t="shared" si="4"/>
        <v>-2.2284388646288562</v>
      </c>
      <c r="I61" s="15">
        <f t="shared" si="5"/>
        <v>-8.4921324205579083</v>
      </c>
    </row>
    <row r="62" spans="2:10" x14ac:dyDescent="0.2">
      <c r="B62" s="13" t="s">
        <v>29</v>
      </c>
      <c r="C62" s="14">
        <v>172.98</v>
      </c>
      <c r="D62" s="15">
        <v>147.54</v>
      </c>
      <c r="E62" s="15">
        <v>150.22999999999999</v>
      </c>
      <c r="F62" s="15">
        <v>151.34</v>
      </c>
      <c r="G62" s="16">
        <v>157.69999999999999</v>
      </c>
      <c r="H62" s="15">
        <f t="shared" si="4"/>
        <v>4.2024580414959587</v>
      </c>
      <c r="I62" s="15">
        <f t="shared" si="5"/>
        <v>-8.8333911434848034</v>
      </c>
    </row>
    <row r="63" spans="2:10" x14ac:dyDescent="0.2">
      <c r="B63" s="13" t="s">
        <v>30</v>
      </c>
      <c r="C63" s="14">
        <v>177.25</v>
      </c>
      <c r="D63" s="15">
        <v>148</v>
      </c>
      <c r="E63" s="15">
        <v>150.33333333333334</v>
      </c>
      <c r="F63" s="15">
        <v>152</v>
      </c>
      <c r="G63" s="16">
        <v>150.33333333333334</v>
      </c>
      <c r="H63" s="15">
        <f t="shared" si="4"/>
        <v>-1.0964912280701782</v>
      </c>
      <c r="I63" s="15">
        <f t="shared" si="5"/>
        <v>-15.185707569346491</v>
      </c>
    </row>
    <row r="64" spans="2:10" x14ac:dyDescent="0.2">
      <c r="B64" s="23" t="s">
        <v>38</v>
      </c>
      <c r="C64" s="23"/>
      <c r="D64" s="23"/>
      <c r="E64" s="23"/>
      <c r="F64" s="23"/>
      <c r="G64" s="23"/>
      <c r="H64" s="23"/>
      <c r="I64" s="23"/>
    </row>
    <row r="65" spans="2:11" x14ac:dyDescent="0.2">
      <c r="B65" s="13" t="s">
        <v>12</v>
      </c>
      <c r="C65" s="25">
        <v>216.79</v>
      </c>
      <c r="D65" s="15">
        <v>190.51</v>
      </c>
      <c r="E65" s="15">
        <v>190.92</v>
      </c>
      <c r="F65" s="15">
        <v>183.91</v>
      </c>
      <c r="G65" s="26">
        <v>187.66</v>
      </c>
      <c r="H65" s="15">
        <f>((G65*100)/F65)-100</f>
        <v>2.0390408351911304</v>
      </c>
      <c r="I65" s="15">
        <f>((G65*100)/C65)-100</f>
        <v>-13.436966649753217</v>
      </c>
    </row>
    <row r="66" spans="2:11" x14ac:dyDescent="0.2">
      <c r="B66" s="13" t="s">
        <v>13</v>
      </c>
      <c r="C66" s="14">
        <v>193</v>
      </c>
      <c r="D66" s="15">
        <v>174.25</v>
      </c>
      <c r="E66" s="15">
        <v>172.875</v>
      </c>
      <c r="F66" s="15">
        <v>177.875</v>
      </c>
      <c r="G66" s="16">
        <v>177</v>
      </c>
      <c r="H66" s="15">
        <f t="shared" ref="H66:H70" si="6">((G66*100)/F66)-100</f>
        <v>-0.49191848208010924</v>
      </c>
      <c r="I66" s="15">
        <f t="shared" ref="I66:I70" si="7">((G66*100)/C66)-100</f>
        <v>-8.2901554404145088</v>
      </c>
    </row>
    <row r="67" spans="2:11" x14ac:dyDescent="0.2">
      <c r="B67" s="13" t="s">
        <v>14</v>
      </c>
      <c r="C67" s="14" t="s">
        <v>15</v>
      </c>
      <c r="D67" s="15">
        <v>132.1</v>
      </c>
      <c r="E67" s="15" t="s">
        <v>15</v>
      </c>
      <c r="F67" s="15" t="s">
        <v>15</v>
      </c>
      <c r="G67" s="16">
        <v>141.57</v>
      </c>
      <c r="H67" s="15" t="s">
        <v>15</v>
      </c>
      <c r="I67" s="15" t="s">
        <v>15</v>
      </c>
    </row>
    <row r="68" spans="2:11" x14ac:dyDescent="0.2">
      <c r="B68" s="13" t="s">
        <v>21</v>
      </c>
      <c r="C68" s="14">
        <v>133.6</v>
      </c>
      <c r="D68" s="15">
        <v>123</v>
      </c>
      <c r="E68" s="15">
        <v>120</v>
      </c>
      <c r="F68" s="15" t="s">
        <v>15</v>
      </c>
      <c r="G68" s="16">
        <v>119.95</v>
      </c>
      <c r="H68" s="15" t="s">
        <v>15</v>
      </c>
      <c r="I68" s="15">
        <f t="shared" si="7"/>
        <v>-10.217065868263475</v>
      </c>
    </row>
    <row r="69" spans="2:11" x14ac:dyDescent="0.2">
      <c r="B69" s="13" t="s">
        <v>24</v>
      </c>
      <c r="C69" s="14" t="s">
        <v>15</v>
      </c>
      <c r="D69" s="15">
        <v>207</v>
      </c>
      <c r="E69" s="15" t="s">
        <v>15</v>
      </c>
      <c r="F69" s="15" t="s">
        <v>15</v>
      </c>
      <c r="G69" s="16" t="s">
        <v>15</v>
      </c>
      <c r="H69" s="15" t="s">
        <v>15</v>
      </c>
      <c r="I69" s="15" t="s">
        <v>15</v>
      </c>
    </row>
    <row r="70" spans="2:11" x14ac:dyDescent="0.2">
      <c r="B70" s="27" t="s">
        <v>25</v>
      </c>
      <c r="C70" s="28">
        <v>158.79161654014041</v>
      </c>
      <c r="D70" s="29">
        <v>142.51467618022917</v>
      </c>
      <c r="E70" s="29">
        <v>142.35009639269774</v>
      </c>
      <c r="F70" s="29">
        <v>142.68856281822841</v>
      </c>
      <c r="G70" s="30">
        <v>141.11606974017624</v>
      </c>
      <c r="H70" s="29">
        <f t="shared" si="6"/>
        <v>-1.1020456349086345</v>
      </c>
      <c r="I70" s="29">
        <f t="shared" si="7"/>
        <v>-11.131284626412267</v>
      </c>
    </row>
    <row r="71" spans="2:11" x14ac:dyDescent="0.2">
      <c r="B71" s="31" t="s">
        <v>39</v>
      </c>
      <c r="C71" s="31"/>
      <c r="D71" s="31"/>
      <c r="E71" s="31"/>
      <c r="F71" s="31"/>
      <c r="G71" s="31"/>
      <c r="H71" s="31"/>
      <c r="I71" s="31"/>
    </row>
    <row r="72" spans="2:11" x14ac:dyDescent="0.2">
      <c r="B72" s="32" t="s">
        <v>40</v>
      </c>
      <c r="C72" s="33">
        <v>466.56543892006158</v>
      </c>
      <c r="D72" s="15">
        <v>449.73</v>
      </c>
      <c r="E72" s="15">
        <v>456.54199999999997</v>
      </c>
      <c r="F72" s="15">
        <v>451.96</v>
      </c>
      <c r="G72" s="16">
        <v>444.88</v>
      </c>
      <c r="H72" s="34">
        <f>((G72*100)/F72)-100</f>
        <v>-1.5665103106469616</v>
      </c>
      <c r="I72" s="34">
        <f>((G72*100)/C72)-100</f>
        <v>-4.6478879726402198</v>
      </c>
    </row>
    <row r="73" spans="2:11" x14ac:dyDescent="0.2">
      <c r="B73" s="35" t="s">
        <v>22</v>
      </c>
      <c r="C73" s="36">
        <v>520.78700000000003</v>
      </c>
      <c r="D73" s="37">
        <v>453.94</v>
      </c>
      <c r="E73" s="37">
        <v>461.19</v>
      </c>
      <c r="F73" s="37">
        <v>466.01</v>
      </c>
      <c r="G73" s="38">
        <v>471.28</v>
      </c>
      <c r="H73" s="34">
        <f>((G73*100)/F73)-100</f>
        <v>1.1308770198064479</v>
      </c>
      <c r="I73" s="34">
        <f>((G73*100)/C73)-100</f>
        <v>-9.5061896706331055</v>
      </c>
      <c r="J73" s="39"/>
      <c r="K73" s="21"/>
    </row>
    <row r="74" spans="2:11" ht="12.75" thickBot="1" x14ac:dyDescent="0.25">
      <c r="B74" s="40" t="s">
        <v>25</v>
      </c>
      <c r="C74" s="41">
        <v>535.37434720282465</v>
      </c>
      <c r="D74" s="42">
        <v>489.94138965966363</v>
      </c>
      <c r="E74" s="42">
        <v>489.36852177437987</v>
      </c>
      <c r="F74" s="42">
        <v>492.34</v>
      </c>
      <c r="G74" s="43">
        <v>495.91779811656147</v>
      </c>
      <c r="H74" s="44">
        <f>((G74*100)/F74)-100</f>
        <v>0.72669255322774973</v>
      </c>
      <c r="I74" s="44">
        <f>((G74*100)/C74)-100</f>
        <v>-7.3698990794781594</v>
      </c>
    </row>
    <row r="75" spans="2:11" ht="12.75" thickTop="1" x14ac:dyDescent="0.2">
      <c r="B75" s="32"/>
      <c r="C75" s="15"/>
      <c r="D75" s="15"/>
      <c r="E75" s="15"/>
      <c r="F75" s="15"/>
      <c r="G75" s="15"/>
      <c r="H75" s="34"/>
      <c r="I75" s="34"/>
    </row>
    <row r="76" spans="2:11" x14ac:dyDescent="0.2">
      <c r="B76" s="45" t="s">
        <v>41</v>
      </c>
      <c r="C76" s="46"/>
      <c r="D76" s="46"/>
      <c r="E76" s="47"/>
      <c r="F76" s="47"/>
      <c r="G76" s="47"/>
      <c r="H76" s="47"/>
      <c r="I76" s="45"/>
    </row>
    <row r="77" spans="2:11" x14ac:dyDescent="0.2">
      <c r="B77" s="45" t="s">
        <v>42</v>
      </c>
      <c r="C77" s="48"/>
      <c r="D77" s="48"/>
      <c r="E77" s="49"/>
      <c r="F77" s="49"/>
      <c r="G77" s="49"/>
      <c r="H77" s="49"/>
      <c r="I77" s="45"/>
    </row>
    <row r="78" spans="2:11" x14ac:dyDescent="0.2">
      <c r="B78" s="45" t="s">
        <v>43</v>
      </c>
      <c r="C78" s="50"/>
      <c r="D78" s="50"/>
      <c r="E78" s="50"/>
      <c r="F78" s="50"/>
      <c r="G78" s="50"/>
      <c r="H78" s="50"/>
      <c r="I78" s="50"/>
    </row>
    <row r="79" spans="2:11" x14ac:dyDescent="0.2">
      <c r="B79" s="50"/>
      <c r="C79" s="50"/>
      <c r="D79" s="51"/>
      <c r="E79" s="51"/>
      <c r="F79" s="51"/>
      <c r="G79" s="52"/>
      <c r="H79" s="50"/>
      <c r="I79" s="50"/>
    </row>
    <row r="80" spans="2:11" x14ac:dyDescent="0.2">
      <c r="B80" s="50"/>
      <c r="C80" s="50"/>
      <c r="D80" s="51"/>
      <c r="E80" s="52"/>
      <c r="F80" s="50" t="s">
        <v>44</v>
      </c>
      <c r="G80" s="50"/>
      <c r="H80" s="50"/>
      <c r="I80" s="50"/>
    </row>
    <row r="85" spans="5:6" x14ac:dyDescent="0.2">
      <c r="E85" s="21"/>
    </row>
    <row r="86" spans="5:6" x14ac:dyDescent="0.2">
      <c r="F86" s="21"/>
    </row>
  </sheetData>
  <mergeCells count="9">
    <mergeCell ref="B43:I43"/>
    <mergeCell ref="B64:I64"/>
    <mergeCell ref="B71:I71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43_46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2025-11-24T07:13:12Z</dcterms:created>
  <dcterms:modified xsi:type="dcterms:W3CDTF">2025-11-24T07:13:44Z</dcterms:modified>
</cp:coreProperties>
</file>