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lapkritis\"/>
    </mc:Choice>
  </mc:AlternateContent>
  <xr:revisionPtr revIDLastSave="0" documentId="8_{D5E3E34F-45EA-43EF-947D-8683C8F1565C}" xr6:coauthVersionLast="47" xr6:coauthVersionMax="47" xr10:uidLastSave="{00000000-0000-0000-0000-000000000000}"/>
  <bookViews>
    <workbookView xWindow="-120" yWindow="-120" windowWidth="29040" windowHeight="17520" xr2:uid="{B088FC8B-2BFA-47E4-88DA-A6552D4B3F38}"/>
  </bookViews>
  <sheets>
    <sheet name="42_4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1" l="1"/>
  <c r="H73" i="1"/>
  <c r="I72" i="1"/>
  <c r="H72" i="1"/>
  <c r="I71" i="1"/>
  <c r="H71" i="1"/>
  <c r="I69" i="1"/>
  <c r="H69" i="1"/>
  <c r="I64" i="1"/>
  <c r="H64" i="1"/>
  <c r="I63" i="1"/>
  <c r="H63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2" i="1"/>
  <c r="H42" i="1"/>
  <c r="I40" i="1"/>
  <c r="H40" i="1"/>
  <c r="I39" i="1"/>
  <c r="H39" i="1"/>
  <c r="I38" i="1"/>
  <c r="H38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5" i="1"/>
  <c r="H25" i="1"/>
  <c r="I24" i="1"/>
  <c r="H24" i="1"/>
  <c r="I23" i="1"/>
  <c r="H23" i="1"/>
  <c r="I22" i="1"/>
  <c r="H22" i="1"/>
  <c r="I21" i="1"/>
  <c r="H21" i="1"/>
  <c r="I20" i="1"/>
  <c r="H20" i="1"/>
  <c r="I18" i="1"/>
  <c r="H18" i="1"/>
  <c r="I17" i="1"/>
  <c r="H17" i="1"/>
  <c r="I16" i="1"/>
  <c r="H16" i="1"/>
  <c r="I15" i="1"/>
  <c r="H15" i="1"/>
  <c r="I14" i="1"/>
  <c r="H14" i="1"/>
  <c r="I13" i="1"/>
  <c r="H13" i="1"/>
  <c r="I11" i="1"/>
  <c r="H11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<sst xmlns="http://schemas.openxmlformats.org/spreadsheetml/2006/main" count="128" uniqueCount="44">
  <si>
    <t>Grūdų ir rapsų vidutinės kainos (augintojų) ES šalyse, EUR/t</t>
  </si>
  <si>
    <t xml:space="preserve">                    Data
Valstybė</t>
  </si>
  <si>
    <t>Pokytis, %</t>
  </si>
  <si>
    <t>45 sav. 
(11 04–10)</t>
  </si>
  <si>
    <t>42 sav. 
(10 13–19)</t>
  </si>
  <si>
    <t>43 sav. 
(10 20–26)</t>
  </si>
  <si>
    <t>44 sav. 
(10 27–11 02)</t>
  </si>
  <si>
    <t>45 sav. 
(11 03–09)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</si>
  <si>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</si>
  <si>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</si>
  <si>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</si>
  <si>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</si>
  <si>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</si>
  <si>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</si>
  <si>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</si>
  <si>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</si>
  <si>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</si>
  <si>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</si>
  <si>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</si>
  <si>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</si>
  <si>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</si>
  <si>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</si>
  <si>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</si>
  <si>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</si>
  <si>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</si>
  <si>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</si>
  <si>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</si>
  <si>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</si>
  <si>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</si>
  <si>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</si>
  <si>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</si>
  <si>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</si>
  <si>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</si>
  <si>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</si>
  <si>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</si>
  <si>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</si>
  <si>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</si>
  <si>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</si>
  <si>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</si>
  <si>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</si>
  <si>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2025 m. 45 savaitę su  44 savaite</t>
  </si>
  <si>
    <t>** lyginant 2025 m. 45 savaitę su 2024 m. 45 savaite</t>
  </si>
  <si>
    <t>Pastaba: Lietuvos maistinių ir pašarinių kviečių, pašarinių miežių, maistinių rugių ir rapsų 42, 43 ir  44 savaičių kainos patikslintos  2025-11-17</t>
  </si>
  <si>
    <t>Šaltiniai ŽŪDC (LŽŪMPRIS), EK, METK, LVAEI, EKI, METK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</si>
</sst>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FFCE67-3E6E-42AB-9684-F70ED5F62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AF49B-0363-493F-A568-090FBA486DE7}">
  <dimension ref="B2:K85"/>
  <sheetViews>
    <sheetView showGridLines="0" tabSelected="1" zoomScaleNormal="100" workbookViewId="0">
      <selection activeCell="J22" sqref="J22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2024</v>
      </c>
      <c r="D4" s="5">
        <v>2025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200.3557142857143</v>
      </c>
      <c r="D7" s="15">
        <v>174.86428571428567</v>
      </c>
      <c r="E7" s="15">
        <v>174.93714285714285</v>
      </c>
      <c r="F7" s="15">
        <v>175.67000000000002</v>
      </c>
      <c r="G7" s="16">
        <v>176.76428571428571</v>
      </c>
      <c r="H7" s="15">
        <f t="shared" ref="H7:H25" si="0">((G7*100)/F7)-100</f>
        <v>0.62292122404831218</v>
      </c>
      <c r="I7" s="15">
        <f t="shared" ref="I7:I25" si="1">((G7*100)/C7)-100</f>
        <v>-11.774772012634685</v>
      </c>
    </row>
    <row r="8" spans="2:9" x14ac:dyDescent="0.2">
      <c r="B8" s="13" t="s">
        <v>12</v>
      </c>
      <c r="C8" s="14">
        <v>205.83</v>
      </c>
      <c r="D8" s="15">
        <v>187.29</v>
      </c>
      <c r="E8" s="15">
        <v>186.56</v>
      </c>
      <c r="F8" s="15">
        <v>185.87</v>
      </c>
      <c r="G8" s="16">
        <v>192.37</v>
      </c>
      <c r="H8" s="15">
        <f t="shared" si="0"/>
        <v>3.4970678431161559</v>
      </c>
      <c r="I8" s="15">
        <f t="shared" si="1"/>
        <v>-6.5393771559053704</v>
      </c>
    </row>
    <row r="9" spans="2:9" x14ac:dyDescent="0.2">
      <c r="B9" s="13" t="s">
        <v>13</v>
      </c>
      <c r="C9" s="14">
        <v>218.875</v>
      </c>
      <c r="D9" s="15">
        <v>186.75</v>
      </c>
      <c r="E9" s="15">
        <v>189.33333333333334</v>
      </c>
      <c r="F9" s="15">
        <v>188.75</v>
      </c>
      <c r="G9" s="16">
        <v>195.375</v>
      </c>
      <c r="H9" s="15">
        <f t="shared" si="0"/>
        <v>3.5099337748344368</v>
      </c>
      <c r="I9" s="15">
        <f t="shared" si="1"/>
        <v>-10.736721873215302</v>
      </c>
    </row>
    <row r="10" spans="2:9" x14ac:dyDescent="0.2">
      <c r="B10" s="13" t="s">
        <v>14</v>
      </c>
      <c r="C10" s="14">
        <v>204.61</v>
      </c>
      <c r="D10" s="15">
        <v>179.9</v>
      </c>
      <c r="E10" s="15">
        <v>167.82</v>
      </c>
      <c r="F10" s="15" t="s">
        <v>15</v>
      </c>
      <c r="G10" s="16" t="s">
        <v>15</v>
      </c>
      <c r="H10" s="15" t="s">
        <v>15</v>
      </c>
      <c r="I10" s="15" t="s">
        <v>15</v>
      </c>
    </row>
    <row r="11" spans="2:9" x14ac:dyDescent="0.2">
      <c r="B11" s="13" t="s">
        <v>16</v>
      </c>
      <c r="C11" s="14">
        <v>210</v>
      </c>
      <c r="D11" s="15">
        <v>240</v>
      </c>
      <c r="E11" s="15">
        <v>240</v>
      </c>
      <c r="F11" s="15">
        <v>240</v>
      </c>
      <c r="G11" s="16">
        <v>240</v>
      </c>
      <c r="H11" s="15">
        <f t="shared" si="0"/>
        <v>0</v>
      </c>
      <c r="I11" s="15">
        <f t="shared" si="1"/>
        <v>14.285714285714292</v>
      </c>
    </row>
    <row r="12" spans="2:9" x14ac:dyDescent="0.2">
      <c r="B12" s="13" t="s">
        <v>17</v>
      </c>
      <c r="C12" s="14">
        <v>228.36199999999999</v>
      </c>
      <c r="D12" s="15">
        <v>210.21777777777777</v>
      </c>
      <c r="E12" s="15">
        <v>210.30666666666667</v>
      </c>
      <c r="F12" s="15">
        <v>211.60000000000002</v>
      </c>
      <c r="G12" s="16" t="s">
        <v>15</v>
      </c>
      <c r="H12" s="15" t="s">
        <v>15</v>
      </c>
      <c r="I12" s="15" t="s">
        <v>15</v>
      </c>
    </row>
    <row r="13" spans="2:9" x14ac:dyDescent="0.2">
      <c r="B13" s="13" t="s">
        <v>18</v>
      </c>
      <c r="C13" s="14">
        <v>216.22</v>
      </c>
      <c r="D13" s="15">
        <v>189.58999999999997</v>
      </c>
      <c r="E13" s="15">
        <v>189.64</v>
      </c>
      <c r="F13" s="15">
        <v>191.99</v>
      </c>
      <c r="G13" s="16">
        <v>195.97</v>
      </c>
      <c r="H13" s="15">
        <f t="shared" si="0"/>
        <v>2.0730246366998273</v>
      </c>
      <c r="I13" s="15">
        <f t="shared" si="1"/>
        <v>-9.365461104430679</v>
      </c>
    </row>
    <row r="14" spans="2:9" x14ac:dyDescent="0.2">
      <c r="B14" s="13" t="s">
        <v>19</v>
      </c>
      <c r="C14" s="14">
        <v>195.35000000000002</v>
      </c>
      <c r="D14" s="15">
        <v>195.39999999999998</v>
      </c>
      <c r="E14" s="15">
        <v>201.60000000000002</v>
      </c>
      <c r="F14" s="15">
        <v>193.3</v>
      </c>
      <c r="G14" s="16">
        <v>189.5</v>
      </c>
      <c r="H14" s="15">
        <f>((G14*100)/F14)-100</f>
        <v>-1.9658561821003673</v>
      </c>
      <c r="I14" s="15">
        <f>((G14*100)/C14)-100</f>
        <v>-2.9946250319938628</v>
      </c>
    </row>
    <row r="15" spans="2:9" x14ac:dyDescent="0.2">
      <c r="B15" s="13" t="s">
        <v>20</v>
      </c>
      <c r="C15" s="14">
        <v>227.55454545454543</v>
      </c>
      <c r="D15" s="15">
        <v>220.66</v>
      </c>
      <c r="E15" s="15">
        <v>224.23333333333332</v>
      </c>
      <c r="F15" s="15">
        <v>220.76</v>
      </c>
      <c r="G15" s="16">
        <v>221.35999999999999</v>
      </c>
      <c r="H15" s="15">
        <f t="shared" si="0"/>
        <v>0.27178836745787294</v>
      </c>
      <c r="I15" s="15">
        <f t="shared" si="1"/>
        <v>-2.7222244416922905</v>
      </c>
    </row>
    <row r="16" spans="2:9" x14ac:dyDescent="0.2">
      <c r="B16" s="13" t="s">
        <v>21</v>
      </c>
      <c r="C16" s="14">
        <v>177.59275365215083</v>
      </c>
      <c r="D16" s="15">
        <v>168.303</v>
      </c>
      <c r="E16" s="15">
        <v>164.28899999999999</v>
      </c>
      <c r="F16" s="15">
        <v>173.70400000000001</v>
      </c>
      <c r="G16" s="16">
        <v>176.92500000000001</v>
      </c>
      <c r="H16" s="15">
        <f t="shared" si="0"/>
        <v>1.8543038732556454</v>
      </c>
      <c r="I16" s="15">
        <f t="shared" si="1"/>
        <v>-0.3760027582312091</v>
      </c>
    </row>
    <row r="17" spans="2:10" s="22" customFormat="1" x14ac:dyDescent="0.2">
      <c r="B17" s="17" t="s">
        <v>22</v>
      </c>
      <c r="C17" s="18">
        <v>212.93</v>
      </c>
      <c r="D17" s="19">
        <v>178</v>
      </c>
      <c r="E17" s="19">
        <v>180.33</v>
      </c>
      <c r="F17" s="19">
        <v>177.85</v>
      </c>
      <c r="G17" s="20">
        <v>176.83</v>
      </c>
      <c r="H17" s="19">
        <f t="shared" si="0"/>
        <v>-0.57351700871519995</v>
      </c>
      <c r="I17" s="19">
        <f t="shared" si="1"/>
        <v>-16.953928521110228</v>
      </c>
      <c r="J17" s="21"/>
    </row>
    <row r="18" spans="2:10" x14ac:dyDescent="0.2">
      <c r="B18" s="13" t="s">
        <v>23</v>
      </c>
      <c r="C18" s="14">
        <v>198.99333333333334</v>
      </c>
      <c r="D18" s="15">
        <v>187.33333333333334</v>
      </c>
      <c r="E18" s="15">
        <v>182.8</v>
      </c>
      <c r="F18" s="15">
        <v>187.96666666666667</v>
      </c>
      <c r="G18" s="16">
        <v>187.85999999999999</v>
      </c>
      <c r="H18" s="15">
        <f t="shared" si="0"/>
        <v>-5.6747650292606977E-2</v>
      </c>
      <c r="I18" s="15">
        <f t="shared" si="1"/>
        <v>-5.594827297396904</v>
      </c>
    </row>
    <row r="19" spans="2:10" x14ac:dyDescent="0.2">
      <c r="B19" s="13" t="s">
        <v>24</v>
      </c>
      <c r="C19" s="14" t="s">
        <v>15</v>
      </c>
      <c r="D19" s="15">
        <v>202.5</v>
      </c>
      <c r="E19" s="15" t="s">
        <v>15</v>
      </c>
      <c r="F19" s="15" t="s">
        <v>15</v>
      </c>
      <c r="G19" s="16" t="s">
        <v>15</v>
      </c>
      <c r="H19" s="15" t="s">
        <v>15</v>
      </c>
      <c r="I19" s="15" t="s">
        <v>15</v>
      </c>
    </row>
    <row r="20" spans="2:10" x14ac:dyDescent="0.2">
      <c r="B20" s="13" t="s">
        <v>25</v>
      </c>
      <c r="C20" s="14">
        <v>214.28176439143976</v>
      </c>
      <c r="D20" s="15">
        <v>181.65752503959806</v>
      </c>
      <c r="E20" s="15">
        <v>182.62642278724732</v>
      </c>
      <c r="F20" s="15">
        <v>182.17984190654857</v>
      </c>
      <c r="G20" s="16">
        <v>181.00526090615466</v>
      </c>
      <c r="H20" s="15">
        <f t="shared" si="0"/>
        <v>-0.64473708402735497</v>
      </c>
      <c r="I20" s="15">
        <f t="shared" si="1"/>
        <v>-15.529321209292064</v>
      </c>
    </row>
    <row r="21" spans="2:10" x14ac:dyDescent="0.2">
      <c r="B21" s="13" t="s">
        <v>26</v>
      </c>
      <c r="C21" s="14">
        <v>248</v>
      </c>
      <c r="D21" s="15">
        <v>230</v>
      </c>
      <c r="E21" s="15">
        <v>230</v>
      </c>
      <c r="F21" s="15">
        <v>235</v>
      </c>
      <c r="G21" s="16">
        <v>226</v>
      </c>
      <c r="H21" s="15">
        <f t="shared" si="0"/>
        <v>-3.8297872340425556</v>
      </c>
      <c r="I21" s="15">
        <f t="shared" si="1"/>
        <v>-8.8709677419354875</v>
      </c>
    </row>
    <row r="22" spans="2:10" x14ac:dyDescent="0.2">
      <c r="B22" s="13" t="s">
        <v>27</v>
      </c>
      <c r="C22" s="14">
        <v>200.19499999999999</v>
      </c>
      <c r="D22" s="15">
        <v>188.97499999999997</v>
      </c>
      <c r="E22" s="15">
        <v>190.4725</v>
      </c>
      <c r="F22" s="15">
        <v>192.9375</v>
      </c>
      <c r="G22" s="16">
        <v>192.26</v>
      </c>
      <c r="H22" s="15">
        <f t="shared" si="0"/>
        <v>-0.3511499838030403</v>
      </c>
      <c r="I22" s="15">
        <f t="shared" si="1"/>
        <v>-3.9636354554309463</v>
      </c>
    </row>
    <row r="23" spans="2:10" x14ac:dyDescent="0.2">
      <c r="B23" s="13" t="s">
        <v>28</v>
      </c>
      <c r="C23" s="14">
        <v>237.43</v>
      </c>
      <c r="D23" s="15">
        <v>224.63</v>
      </c>
      <c r="E23" s="15">
        <v>220.47</v>
      </c>
      <c r="F23" s="15">
        <v>214.87</v>
      </c>
      <c r="G23" s="16">
        <v>227.28</v>
      </c>
      <c r="H23" s="15">
        <f t="shared" si="0"/>
        <v>5.775585237585517</v>
      </c>
      <c r="I23" s="15">
        <f t="shared" si="1"/>
        <v>-4.2749441940782589</v>
      </c>
    </row>
    <row r="24" spans="2:10" x14ac:dyDescent="0.2">
      <c r="B24" s="13" t="s">
        <v>29</v>
      </c>
      <c r="C24" s="14">
        <v>227.41</v>
      </c>
      <c r="D24" s="15">
        <v>178.56</v>
      </c>
      <c r="E24" s="15">
        <v>196.51</v>
      </c>
      <c r="F24" s="15">
        <v>214.72</v>
      </c>
      <c r="G24" s="16">
        <v>195.72</v>
      </c>
      <c r="H24" s="15">
        <f>((G24*100)/F24)-100</f>
        <v>-8.8487332339791323</v>
      </c>
      <c r="I24" s="15">
        <f t="shared" si="1"/>
        <v>-13.935183149377778</v>
      </c>
    </row>
    <row r="25" spans="2:10" x14ac:dyDescent="0.2">
      <c r="B25" s="13" t="s">
        <v>30</v>
      </c>
      <c r="C25" s="14">
        <v>212.5</v>
      </c>
      <c r="D25" s="15">
        <v>181</v>
      </c>
      <c r="E25" s="15">
        <v>180.5</v>
      </c>
      <c r="F25" s="15">
        <v>182</v>
      </c>
      <c r="G25" s="16">
        <v>183</v>
      </c>
      <c r="H25" s="15">
        <f t="shared" si="0"/>
        <v>0.5494505494505546</v>
      </c>
      <c r="I25" s="15">
        <f t="shared" si="1"/>
        <v>-13.882352941176464</v>
      </c>
    </row>
    <row r="26" spans="2:10" x14ac:dyDescent="0.2">
      <c r="B26" s="13" t="s">
        <v>31</v>
      </c>
      <c r="C26" s="14">
        <v>214.51</v>
      </c>
      <c r="D26" s="15">
        <v>190.17</v>
      </c>
      <c r="E26" s="15">
        <v>191.27</v>
      </c>
      <c r="F26" s="15">
        <v>192.99</v>
      </c>
      <c r="G26" s="16" t="s">
        <v>15</v>
      </c>
      <c r="H26" s="15" t="s">
        <v>15</v>
      </c>
      <c r="I26" s="15" t="s">
        <v>15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194.3</v>
      </c>
      <c r="D28" s="15">
        <v>160.30000000000001</v>
      </c>
      <c r="E28" s="15">
        <v>157.69999999999999</v>
      </c>
      <c r="F28" s="15">
        <v>160.30000000000001</v>
      </c>
      <c r="G28" s="26">
        <v>160.30000000000001</v>
      </c>
      <c r="H28" s="15">
        <f>((G28*100)/F28)-100</f>
        <v>0</v>
      </c>
      <c r="I28" s="15">
        <f>((G28*100)/C28)-100</f>
        <v>-17.498713329902202</v>
      </c>
    </row>
    <row r="29" spans="2:10" x14ac:dyDescent="0.2">
      <c r="B29" s="13" t="s">
        <v>11</v>
      </c>
      <c r="C29" s="14">
        <v>186.25857142857146</v>
      </c>
      <c r="D29" s="15">
        <v>166.83142857142857</v>
      </c>
      <c r="E29" s="15">
        <v>166.83142857142857</v>
      </c>
      <c r="F29" s="15">
        <v>166.46571428571428</v>
      </c>
      <c r="G29" s="16">
        <v>166.53857142857143</v>
      </c>
      <c r="H29" s="15">
        <f t="shared" ref="H29:H42" si="2">((G29*100)/F29)-100</f>
        <v>4.3767056279278904E-2</v>
      </c>
      <c r="I29" s="15">
        <f t="shared" ref="I29:I42" si="3">((G29*100)/C29)-100</f>
        <v>-10.587432217884526</v>
      </c>
    </row>
    <row r="30" spans="2:10" x14ac:dyDescent="0.2">
      <c r="B30" s="13" t="s">
        <v>13</v>
      </c>
      <c r="C30" s="14">
        <v>208.75</v>
      </c>
      <c r="D30" s="15">
        <v>170</v>
      </c>
      <c r="E30" s="15">
        <v>181.125</v>
      </c>
      <c r="F30" s="15">
        <v>180.33333333333334</v>
      </c>
      <c r="G30" s="16">
        <v>186.625</v>
      </c>
      <c r="H30" s="15">
        <f t="shared" si="2"/>
        <v>3.4889094269870498</v>
      </c>
      <c r="I30" s="15">
        <f t="shared" si="3"/>
        <v>-10.598802395209574</v>
      </c>
    </row>
    <row r="31" spans="2:10" x14ac:dyDescent="0.2">
      <c r="B31" s="13" t="s">
        <v>16</v>
      </c>
      <c r="C31" s="14">
        <v>179.5</v>
      </c>
      <c r="D31" s="15">
        <v>199</v>
      </c>
      <c r="E31" s="15">
        <v>199</v>
      </c>
      <c r="F31" s="15">
        <v>199</v>
      </c>
      <c r="G31" s="16">
        <v>201</v>
      </c>
      <c r="H31" s="15">
        <f>((G31*100)/F31)-100</f>
        <v>1.0050251256281371</v>
      </c>
      <c r="I31" s="15">
        <f>((G31*100)/C31)-100</f>
        <v>11.977715877437319</v>
      </c>
    </row>
    <row r="32" spans="2:10" x14ac:dyDescent="0.2">
      <c r="B32" s="13" t="s">
        <v>34</v>
      </c>
      <c r="C32" s="14">
        <v>241.33333333333334</v>
      </c>
      <c r="D32" s="15">
        <v>214.66666666666666</v>
      </c>
      <c r="E32" s="15">
        <v>213</v>
      </c>
      <c r="F32" s="15">
        <v>211.33333333333334</v>
      </c>
      <c r="G32" s="16">
        <v>212</v>
      </c>
      <c r="H32" s="15">
        <f t="shared" si="2"/>
        <v>0.31545741324920584</v>
      </c>
      <c r="I32" s="15">
        <f t="shared" si="3"/>
        <v>-12.154696132596683</v>
      </c>
    </row>
    <row r="33" spans="2:10" x14ac:dyDescent="0.2">
      <c r="B33" s="13" t="s">
        <v>21</v>
      </c>
      <c r="C33" s="14">
        <v>166.5589432725323</v>
      </c>
      <c r="D33" s="15">
        <v>148.49799999999999</v>
      </c>
      <c r="E33" s="15">
        <v>158.54499999999999</v>
      </c>
      <c r="F33" s="15">
        <v>164.006</v>
      </c>
      <c r="G33" s="16">
        <v>149.48400000000001</v>
      </c>
      <c r="H33" s="15">
        <f t="shared" si="2"/>
        <v>-8.8545541016791987</v>
      </c>
      <c r="I33" s="15">
        <f t="shared" si="3"/>
        <v>-10.251591981220358</v>
      </c>
    </row>
    <row r="34" spans="2:10" s="22" customFormat="1" x14ac:dyDescent="0.2">
      <c r="B34" s="17" t="s">
        <v>22</v>
      </c>
      <c r="C34" s="18">
        <v>181.54</v>
      </c>
      <c r="D34" s="19">
        <v>153.51</v>
      </c>
      <c r="E34" s="19">
        <v>158.03</v>
      </c>
      <c r="F34" s="19">
        <v>158.91</v>
      </c>
      <c r="G34" s="20">
        <v>178.89</v>
      </c>
      <c r="H34" s="19">
        <f t="shared" si="2"/>
        <v>12.573154615820272</v>
      </c>
      <c r="I34" s="19">
        <f t="shared" si="3"/>
        <v>-1.4597333920898876</v>
      </c>
      <c r="J34" s="21"/>
    </row>
    <row r="35" spans="2:10" x14ac:dyDescent="0.2">
      <c r="B35" s="13" t="s">
        <v>23</v>
      </c>
      <c r="C35" s="14">
        <v>188.39499999999998</v>
      </c>
      <c r="D35" s="15">
        <v>187.34</v>
      </c>
      <c r="E35" s="15">
        <v>187.905</v>
      </c>
      <c r="F35" s="15">
        <v>195.73500000000001</v>
      </c>
      <c r="G35" s="16">
        <v>188.11</v>
      </c>
      <c r="H35" s="15">
        <f t="shared" si="2"/>
        <v>-3.8955730962781416</v>
      </c>
      <c r="I35" s="15">
        <f t="shared" si="3"/>
        <v>-0.15127790015657183</v>
      </c>
    </row>
    <row r="36" spans="2:10" x14ac:dyDescent="0.2">
      <c r="B36" s="13" t="s">
        <v>35</v>
      </c>
      <c r="C36" s="14">
        <v>228.5</v>
      </c>
      <c r="D36" s="15">
        <v>202</v>
      </c>
      <c r="E36" s="15">
        <v>200</v>
      </c>
      <c r="F36" s="15">
        <v>206.5</v>
      </c>
      <c r="G36" s="16">
        <v>207.5</v>
      </c>
      <c r="H36" s="15">
        <f t="shared" si="2"/>
        <v>0.48426150121065348</v>
      </c>
      <c r="I36" s="15">
        <f t="shared" si="3"/>
        <v>-9.190371991247261</v>
      </c>
    </row>
    <row r="37" spans="2:10" x14ac:dyDescent="0.2">
      <c r="B37" s="13" t="s">
        <v>24</v>
      </c>
      <c r="C37" s="14" t="s">
        <v>15</v>
      </c>
      <c r="D37" s="15" t="s">
        <v>15</v>
      </c>
      <c r="E37" s="15" t="s">
        <v>15</v>
      </c>
      <c r="F37" s="15">
        <v>173</v>
      </c>
      <c r="G37" s="16" t="s">
        <v>15</v>
      </c>
      <c r="H37" s="15" t="s">
        <v>15</v>
      </c>
      <c r="I37" s="15" t="s">
        <v>15</v>
      </c>
    </row>
    <row r="38" spans="2:10" x14ac:dyDescent="0.2">
      <c r="B38" s="13" t="s">
        <v>25</v>
      </c>
      <c r="C38" s="14">
        <v>204.60452341892312</v>
      </c>
      <c r="D38" s="15">
        <v>175.78244337596294</v>
      </c>
      <c r="E38" s="15">
        <v>176.01978216962078</v>
      </c>
      <c r="F38" s="15">
        <v>177.70194152333457</v>
      </c>
      <c r="G38" s="16">
        <v>173.01282081419458</v>
      </c>
      <c r="H38" s="15">
        <f t="shared" si="2"/>
        <v>-2.6387560366211602</v>
      </c>
      <c r="I38" s="15">
        <f t="shared" si="3"/>
        <v>-15.440373495577745</v>
      </c>
    </row>
    <row r="39" spans="2:10" x14ac:dyDescent="0.2">
      <c r="B39" s="13" t="s">
        <v>26</v>
      </c>
      <c r="C39" s="14">
        <v>241</v>
      </c>
      <c r="D39" s="15">
        <v>218</v>
      </c>
      <c r="E39" s="15">
        <v>213</v>
      </c>
      <c r="F39" s="15">
        <v>225</v>
      </c>
      <c r="G39" s="16">
        <v>223</v>
      </c>
      <c r="H39" s="15">
        <f t="shared" si="2"/>
        <v>-0.88888888888888573</v>
      </c>
      <c r="I39" s="15">
        <f t="shared" si="3"/>
        <v>-7.4688796680497944</v>
      </c>
    </row>
    <row r="40" spans="2:10" x14ac:dyDescent="0.2">
      <c r="B40" s="13" t="s">
        <v>27</v>
      </c>
      <c r="C40" s="14">
        <v>192.08666666666667</v>
      </c>
      <c r="D40" s="15">
        <v>172.22500000000002</v>
      </c>
      <c r="E40" s="15">
        <v>165.595</v>
      </c>
      <c r="F40" s="15">
        <v>175.5</v>
      </c>
      <c r="G40" s="16">
        <v>171.07333333333335</v>
      </c>
      <c r="H40" s="15">
        <f t="shared" si="2"/>
        <v>-2.5223171889838483</v>
      </c>
      <c r="I40" s="15">
        <f t="shared" si="3"/>
        <v>-10.939506472772692</v>
      </c>
    </row>
    <row r="41" spans="2:10" x14ac:dyDescent="0.2">
      <c r="B41" s="13" t="s">
        <v>29</v>
      </c>
      <c r="C41" s="14" t="s">
        <v>15</v>
      </c>
      <c r="D41" s="15">
        <v>152.28</v>
      </c>
      <c r="E41" s="15">
        <v>154.27000000000001</v>
      </c>
      <c r="F41" s="15">
        <v>154.31</v>
      </c>
      <c r="G41" s="16" t="s">
        <v>15</v>
      </c>
      <c r="H41" s="15" t="s">
        <v>15</v>
      </c>
      <c r="I41" s="15" t="s">
        <v>15</v>
      </c>
    </row>
    <row r="42" spans="2:10" x14ac:dyDescent="0.2">
      <c r="B42" s="13" t="s">
        <v>30</v>
      </c>
      <c r="C42" s="14">
        <v>185</v>
      </c>
      <c r="D42" s="15">
        <v>161</v>
      </c>
      <c r="E42" s="15">
        <v>161</v>
      </c>
      <c r="F42" s="15">
        <v>163.5</v>
      </c>
      <c r="G42" s="16">
        <v>165</v>
      </c>
      <c r="H42" s="15">
        <f t="shared" si="2"/>
        <v>0.91743119266054407</v>
      </c>
      <c r="I42" s="15">
        <f t="shared" si="3"/>
        <v>-10.810810810810807</v>
      </c>
    </row>
    <row r="43" spans="2:10" x14ac:dyDescent="0.2">
      <c r="B43" s="23" t="s">
        <v>36</v>
      </c>
      <c r="C43" s="23"/>
      <c r="D43" s="23"/>
      <c r="E43" s="23"/>
      <c r="F43" s="23"/>
      <c r="G43" s="23"/>
      <c r="H43" s="23"/>
      <c r="I43" s="23"/>
    </row>
    <row r="44" spans="2:10" x14ac:dyDescent="0.2">
      <c r="B44" s="24" t="s">
        <v>33</v>
      </c>
      <c r="C44" s="25">
        <v>179.4</v>
      </c>
      <c r="D44" s="15">
        <v>160.5</v>
      </c>
      <c r="E44" s="15">
        <v>158.5</v>
      </c>
      <c r="F44" s="15">
        <v>160.5</v>
      </c>
      <c r="G44" s="26">
        <v>160.5</v>
      </c>
      <c r="H44" s="15">
        <f>((G44*100)/F44)-100</f>
        <v>0</v>
      </c>
      <c r="I44" s="15">
        <f>((G44*100)/C44)-100</f>
        <v>-10.535117056856194</v>
      </c>
    </row>
    <row r="45" spans="2:10" x14ac:dyDescent="0.2">
      <c r="B45" s="13" t="s">
        <v>11</v>
      </c>
      <c r="C45" s="14">
        <v>161.06</v>
      </c>
      <c r="D45" s="15">
        <v>162.33999999999997</v>
      </c>
      <c r="E45" s="15">
        <v>162.33999999999997</v>
      </c>
      <c r="F45" s="15">
        <v>162.33999999999997</v>
      </c>
      <c r="G45" s="16">
        <v>162.33999999999997</v>
      </c>
      <c r="H45" s="15">
        <f t="shared" ref="H45:H61" si="4">((G45*100)/F45)-100</f>
        <v>0</v>
      </c>
      <c r="I45" s="15">
        <f t="shared" ref="I45:I61" si="5">((G45*100)/C45)-100</f>
        <v>0.79473488141064763</v>
      </c>
    </row>
    <row r="46" spans="2:10" x14ac:dyDescent="0.2">
      <c r="B46" s="13" t="s">
        <v>13</v>
      </c>
      <c r="C46" s="14">
        <v>188.5</v>
      </c>
      <c r="D46" s="15">
        <v>167.66666666666666</v>
      </c>
      <c r="E46" s="15">
        <v>172.875</v>
      </c>
      <c r="F46" s="15">
        <v>170.875</v>
      </c>
      <c r="G46" s="16">
        <v>178.5</v>
      </c>
      <c r="H46" s="15">
        <f t="shared" si="4"/>
        <v>4.4623262618873412</v>
      </c>
      <c r="I46" s="15">
        <f t="shared" si="5"/>
        <v>-5.3050397877984068</v>
      </c>
    </row>
    <row r="47" spans="2:10" x14ac:dyDescent="0.2">
      <c r="B47" s="13" t="s">
        <v>16</v>
      </c>
      <c r="C47" s="14">
        <v>180</v>
      </c>
      <c r="D47" s="15">
        <v>195</v>
      </c>
      <c r="E47" s="15">
        <v>197.5</v>
      </c>
      <c r="F47" s="15">
        <v>197.5</v>
      </c>
      <c r="G47" s="16">
        <v>200</v>
      </c>
      <c r="H47" s="15">
        <f t="shared" si="4"/>
        <v>1.2658227848101262</v>
      </c>
      <c r="I47" s="15">
        <f t="shared" si="5"/>
        <v>11.111111111111114</v>
      </c>
    </row>
    <row r="48" spans="2:10" x14ac:dyDescent="0.2">
      <c r="B48" s="13" t="s">
        <v>17</v>
      </c>
      <c r="C48" s="14">
        <v>207.28000000000003</v>
      </c>
      <c r="D48" s="15">
        <v>192.94</v>
      </c>
      <c r="E48" s="15">
        <v>193.3</v>
      </c>
      <c r="F48" s="15">
        <v>195.58999999999997</v>
      </c>
      <c r="G48" s="16">
        <v>197.19</v>
      </c>
      <c r="H48" s="15">
        <f t="shared" si="4"/>
        <v>0.81803773199040108</v>
      </c>
      <c r="I48" s="15">
        <f t="shared" si="5"/>
        <v>-4.8678116557313871</v>
      </c>
    </row>
    <row r="49" spans="2:10" x14ac:dyDescent="0.2">
      <c r="B49" s="13" t="s">
        <v>18</v>
      </c>
      <c r="C49" s="14">
        <v>188.32</v>
      </c>
      <c r="D49" s="15">
        <v>186.99</v>
      </c>
      <c r="E49" s="15">
        <v>186.99</v>
      </c>
      <c r="F49" s="15">
        <v>193.79</v>
      </c>
      <c r="G49" s="16">
        <v>194.72</v>
      </c>
      <c r="H49" s="15">
        <f t="shared" si="4"/>
        <v>0.47990092368027604</v>
      </c>
      <c r="I49" s="15">
        <f t="shared" si="5"/>
        <v>3.3984706881903151</v>
      </c>
    </row>
    <row r="50" spans="2:10" x14ac:dyDescent="0.2">
      <c r="B50" s="13" t="s">
        <v>19</v>
      </c>
      <c r="C50" s="14">
        <v>171.7</v>
      </c>
      <c r="D50" s="15">
        <v>180.1</v>
      </c>
      <c r="E50" s="15">
        <v>188.6</v>
      </c>
      <c r="F50" s="15">
        <v>186.7</v>
      </c>
      <c r="G50" s="16">
        <v>178.6</v>
      </c>
      <c r="H50" s="15">
        <f>((G50*100)/F50)-100</f>
        <v>-4.3385109801821073</v>
      </c>
      <c r="I50" s="15">
        <f>((G50*100)/C50)-100</f>
        <v>4.0186371578334388</v>
      </c>
    </row>
    <row r="51" spans="2:10" x14ac:dyDescent="0.2">
      <c r="B51" s="13" t="s">
        <v>34</v>
      </c>
      <c r="C51" s="14">
        <v>224.33333333333334</v>
      </c>
      <c r="D51" s="15">
        <v>207.66666666666666</v>
      </c>
      <c r="E51" s="15">
        <v>206</v>
      </c>
      <c r="F51" s="15">
        <v>205.33333333333334</v>
      </c>
      <c r="G51" s="16">
        <v>206</v>
      </c>
      <c r="H51" s="15">
        <f t="shared" si="4"/>
        <v>0.32467532467532578</v>
      </c>
      <c r="I51" s="15">
        <f t="shared" si="5"/>
        <v>-8.1723625557206532</v>
      </c>
    </row>
    <row r="52" spans="2:10" x14ac:dyDescent="0.2">
      <c r="B52" s="13" t="s">
        <v>20</v>
      </c>
      <c r="C52" s="14">
        <v>204.08333333333334</v>
      </c>
      <c r="D52" s="15">
        <v>207.83333333333334</v>
      </c>
      <c r="E52" s="15">
        <v>208.33333333333334</v>
      </c>
      <c r="F52" s="15">
        <v>209.33333333333334</v>
      </c>
      <c r="G52" s="16">
        <v>210.83333333333334</v>
      </c>
      <c r="H52" s="15">
        <f t="shared" si="4"/>
        <v>0.7165605095541423</v>
      </c>
      <c r="I52" s="15">
        <f t="shared" si="5"/>
        <v>3.307472437729686</v>
      </c>
    </row>
    <row r="53" spans="2:10" x14ac:dyDescent="0.2">
      <c r="B53" s="13" t="s">
        <v>21</v>
      </c>
      <c r="C53" s="14">
        <v>142.60226409410998</v>
      </c>
      <c r="D53" s="15">
        <v>141.393</v>
      </c>
      <c r="E53" s="15">
        <v>161.00800000000001</v>
      </c>
      <c r="F53" s="15">
        <v>144.631</v>
      </c>
      <c r="G53" s="16">
        <v>134.94</v>
      </c>
      <c r="H53" s="15">
        <f t="shared" si="4"/>
        <v>-6.7004998928307202</v>
      </c>
      <c r="I53" s="15">
        <f t="shared" si="5"/>
        <v>-5.3731714168670521</v>
      </c>
    </row>
    <row r="54" spans="2:10" s="22" customFormat="1" x14ac:dyDescent="0.2">
      <c r="B54" s="17" t="s">
        <v>22</v>
      </c>
      <c r="C54" s="18">
        <v>167.05</v>
      </c>
      <c r="D54" s="19">
        <v>147.83000000000001</v>
      </c>
      <c r="E54" s="19">
        <v>153.05000000000001</v>
      </c>
      <c r="F54" s="19">
        <v>159.27000000000001</v>
      </c>
      <c r="G54" s="20">
        <v>163.06</v>
      </c>
      <c r="H54" s="19">
        <f t="shared" si="4"/>
        <v>2.379606956740119</v>
      </c>
      <c r="I54" s="19">
        <f t="shared" si="5"/>
        <v>-2.3885064351990479</v>
      </c>
      <c r="J54" s="21"/>
    </row>
    <row r="55" spans="2:10" x14ac:dyDescent="0.2">
      <c r="B55" s="13" t="s">
        <v>23</v>
      </c>
      <c r="C55" s="14">
        <v>183.05</v>
      </c>
      <c r="D55" s="15">
        <v>171.81</v>
      </c>
      <c r="E55" s="15">
        <v>170.11</v>
      </c>
      <c r="F55" s="15">
        <v>178.3</v>
      </c>
      <c r="G55" s="16">
        <v>170.04</v>
      </c>
      <c r="H55" s="15">
        <f t="shared" si="4"/>
        <v>-4.6326416152551957</v>
      </c>
      <c r="I55" s="15">
        <f t="shared" si="5"/>
        <v>-7.1073477192024086</v>
      </c>
    </row>
    <row r="56" spans="2:10" x14ac:dyDescent="0.2">
      <c r="B56" s="13" t="s">
        <v>35</v>
      </c>
      <c r="C56" s="14">
        <v>213.5</v>
      </c>
      <c r="D56" s="15">
        <v>194.5</v>
      </c>
      <c r="E56" s="15">
        <v>197</v>
      </c>
      <c r="F56" s="15">
        <v>200</v>
      </c>
      <c r="G56" s="16">
        <v>200.5</v>
      </c>
      <c r="H56" s="15">
        <f t="shared" si="4"/>
        <v>0.25</v>
      </c>
      <c r="I56" s="15">
        <f t="shared" si="5"/>
        <v>-6.0889929742388773</v>
      </c>
    </row>
    <row r="57" spans="2:10" x14ac:dyDescent="0.2">
      <c r="B57" s="13" t="s">
        <v>25</v>
      </c>
      <c r="C57" s="14">
        <v>173.9599270059538</v>
      </c>
      <c r="D57" s="15">
        <v>165.2072963814197</v>
      </c>
      <c r="E57" s="15">
        <v>171.77265605828947</v>
      </c>
      <c r="F57" s="15">
        <v>168.510461789369</v>
      </c>
      <c r="G57" s="16">
        <v>163.60995011777098</v>
      </c>
      <c r="H57" s="15">
        <f t="shared" si="4"/>
        <v>-2.9081349724882131</v>
      </c>
      <c r="I57" s="15">
        <f t="shared" si="5"/>
        <v>-5.9496328070019189</v>
      </c>
    </row>
    <row r="58" spans="2:10" x14ac:dyDescent="0.2">
      <c r="B58" s="13" t="s">
        <v>26</v>
      </c>
      <c r="C58" s="14">
        <v>229</v>
      </c>
      <c r="D58" s="15">
        <v>212</v>
      </c>
      <c r="E58" s="15">
        <v>220</v>
      </c>
      <c r="F58" s="15">
        <v>222</v>
      </c>
      <c r="G58" s="16">
        <v>220</v>
      </c>
      <c r="H58" s="15">
        <f t="shared" si="4"/>
        <v>-0.90090090090090769</v>
      </c>
      <c r="I58" s="15">
        <f t="shared" si="5"/>
        <v>-3.9301310043668138</v>
      </c>
    </row>
    <row r="59" spans="2:10" x14ac:dyDescent="0.2">
      <c r="B59" s="13" t="s">
        <v>27</v>
      </c>
      <c r="C59" s="14">
        <v>180.56666666666669</v>
      </c>
      <c r="D59" s="15">
        <v>164.37</v>
      </c>
      <c r="E59" s="15">
        <v>193.715</v>
      </c>
      <c r="F59" s="15">
        <v>178.19</v>
      </c>
      <c r="G59" s="16">
        <v>183.20000000000002</v>
      </c>
      <c r="H59" s="15">
        <f t="shared" si="4"/>
        <v>2.8116055895392549</v>
      </c>
      <c r="I59" s="15">
        <f t="shared" si="5"/>
        <v>1.4583717925050621</v>
      </c>
    </row>
    <row r="60" spans="2:10" x14ac:dyDescent="0.2">
      <c r="B60" s="13" t="s">
        <v>29</v>
      </c>
      <c r="C60" s="14">
        <v>137.88</v>
      </c>
      <c r="D60" s="15">
        <v>148.31</v>
      </c>
      <c r="E60" s="15">
        <v>147.54</v>
      </c>
      <c r="F60" s="15">
        <v>150.22999999999999</v>
      </c>
      <c r="G60" s="16">
        <v>151.34</v>
      </c>
      <c r="H60" s="15">
        <f t="shared" si="4"/>
        <v>0.73886707049192069</v>
      </c>
      <c r="I60" s="15">
        <f t="shared" si="5"/>
        <v>9.7621119814331365</v>
      </c>
    </row>
    <row r="61" spans="2:10" x14ac:dyDescent="0.2">
      <c r="B61" s="13" t="s">
        <v>30</v>
      </c>
      <c r="C61" s="14">
        <v>175.75</v>
      </c>
      <c r="D61" s="15">
        <v>148.33333333333334</v>
      </c>
      <c r="E61" s="15">
        <v>148</v>
      </c>
      <c r="F61" s="15">
        <v>150.33333333333334</v>
      </c>
      <c r="G61" s="16">
        <v>152</v>
      </c>
      <c r="H61" s="15">
        <f t="shared" si="4"/>
        <v>1.1086474501108654</v>
      </c>
      <c r="I61" s="15">
        <f t="shared" si="5"/>
        <v>-13.513513513513516</v>
      </c>
    </row>
    <row r="62" spans="2:10" x14ac:dyDescent="0.2">
      <c r="B62" s="23" t="s">
        <v>37</v>
      </c>
      <c r="C62" s="23"/>
      <c r="D62" s="23"/>
      <c r="E62" s="23"/>
      <c r="F62" s="23"/>
      <c r="G62" s="23"/>
      <c r="H62" s="23"/>
      <c r="I62" s="23"/>
    </row>
    <row r="63" spans="2:10" x14ac:dyDescent="0.2">
      <c r="B63" s="13" t="s">
        <v>12</v>
      </c>
      <c r="C63" s="25">
        <v>218.57</v>
      </c>
      <c r="D63" s="15">
        <v>187.12</v>
      </c>
      <c r="E63" s="15">
        <v>190.51</v>
      </c>
      <c r="F63" s="15">
        <v>190.92</v>
      </c>
      <c r="G63" s="26">
        <v>183.91</v>
      </c>
      <c r="H63" s="15">
        <f>((G63*100)/F63)-100</f>
        <v>-3.6716949507647172</v>
      </c>
      <c r="I63" s="15">
        <f>((G63*100)/C63)-100</f>
        <v>-15.857619984444341</v>
      </c>
    </row>
    <row r="64" spans="2:10" x14ac:dyDescent="0.2">
      <c r="B64" s="13" t="s">
        <v>13</v>
      </c>
      <c r="C64" s="14">
        <v>195.375</v>
      </c>
      <c r="D64" s="15">
        <v>169.77500000000001</v>
      </c>
      <c r="E64" s="15">
        <v>174.25</v>
      </c>
      <c r="F64" s="15">
        <v>172.875</v>
      </c>
      <c r="G64" s="16">
        <v>177.875</v>
      </c>
      <c r="H64" s="15">
        <f t="shared" ref="H64:H69" si="6">((G64*100)/F64)-100</f>
        <v>2.8922631959508323</v>
      </c>
      <c r="I64" s="15">
        <f t="shared" ref="I64:I69" si="7">((G64*100)/C64)-100</f>
        <v>-8.9571337172104961</v>
      </c>
    </row>
    <row r="65" spans="2:11" x14ac:dyDescent="0.2">
      <c r="B65" s="13" t="s">
        <v>14</v>
      </c>
      <c r="C65" s="14">
        <v>168.07</v>
      </c>
      <c r="D65" s="15">
        <v>132.1</v>
      </c>
      <c r="E65" s="15" t="s">
        <v>15</v>
      </c>
      <c r="F65" s="15" t="s">
        <v>15</v>
      </c>
      <c r="G65" s="16" t="s">
        <v>15</v>
      </c>
      <c r="H65" s="15" t="s">
        <v>15</v>
      </c>
      <c r="I65" s="15" t="s">
        <v>15</v>
      </c>
    </row>
    <row r="66" spans="2:11" x14ac:dyDescent="0.2">
      <c r="B66" s="13" t="s">
        <v>21</v>
      </c>
      <c r="C66" s="14">
        <v>136.54</v>
      </c>
      <c r="D66" s="15">
        <v>120</v>
      </c>
      <c r="E66" s="15">
        <v>123</v>
      </c>
      <c r="F66" s="15">
        <v>120</v>
      </c>
      <c r="G66" s="16" t="s">
        <v>15</v>
      </c>
      <c r="H66" s="15" t="s">
        <v>15</v>
      </c>
      <c r="I66" s="15" t="s">
        <v>15</v>
      </c>
    </row>
    <row r="67" spans="2:11" s="22" customFormat="1" x14ac:dyDescent="0.2">
      <c r="B67" s="17" t="s">
        <v>22</v>
      </c>
      <c r="C67" s="18" t="s">
        <v>15</v>
      </c>
      <c r="D67" s="19">
        <v>131.09</v>
      </c>
      <c r="E67" s="19" t="s">
        <v>15</v>
      </c>
      <c r="F67" s="19" t="s">
        <v>15</v>
      </c>
      <c r="G67" s="20" t="s">
        <v>15</v>
      </c>
      <c r="H67" s="19" t="s">
        <v>15</v>
      </c>
      <c r="I67" s="19" t="s">
        <v>15</v>
      </c>
      <c r="J67" s="21"/>
    </row>
    <row r="68" spans="2:11" x14ac:dyDescent="0.2">
      <c r="B68" s="13" t="s">
        <v>24</v>
      </c>
      <c r="C68" s="14" t="s">
        <v>15</v>
      </c>
      <c r="D68" s="15" t="s">
        <v>15</v>
      </c>
      <c r="E68" s="15">
        <v>207</v>
      </c>
      <c r="F68" s="15" t="s">
        <v>15</v>
      </c>
      <c r="G68" s="16" t="s">
        <v>15</v>
      </c>
      <c r="H68" s="15" t="s">
        <v>15</v>
      </c>
      <c r="I68" s="15" t="s">
        <v>15</v>
      </c>
    </row>
    <row r="69" spans="2:11" x14ac:dyDescent="0.2">
      <c r="B69" s="13" t="s">
        <v>25</v>
      </c>
      <c r="C69" s="14">
        <v>155.75749755764869</v>
      </c>
      <c r="D69" s="15">
        <v>142.41197952651544</v>
      </c>
      <c r="E69" s="15">
        <v>142.51467618022917</v>
      </c>
      <c r="F69" s="15">
        <v>142.35009639269774</v>
      </c>
      <c r="G69" s="16">
        <v>142.68856281822841</v>
      </c>
      <c r="H69" s="15">
        <f t="shared" si="6"/>
        <v>0.23777042243578705</v>
      </c>
      <c r="I69" s="15">
        <f t="shared" si="7"/>
        <v>-8.3905654266069831</v>
      </c>
    </row>
    <row r="70" spans="2:11" x14ac:dyDescent="0.2">
      <c r="B70" s="27" t="s">
        <v>38</v>
      </c>
      <c r="C70" s="27"/>
      <c r="D70" s="27"/>
      <c r="E70" s="27"/>
      <c r="F70" s="27"/>
      <c r="G70" s="27"/>
      <c r="H70" s="27"/>
      <c r="I70" s="27"/>
    </row>
    <row r="71" spans="2:11" x14ac:dyDescent="0.2">
      <c r="B71" s="28" t="s">
        <v>39</v>
      </c>
      <c r="C71" s="29">
        <v>496.51804080981003</v>
      </c>
      <c r="D71" s="15">
        <v>425.70100000000002</v>
      </c>
      <c r="E71" s="15">
        <v>449.73</v>
      </c>
      <c r="F71" s="15">
        <v>456.54199999999997</v>
      </c>
      <c r="G71" s="16">
        <v>451.96</v>
      </c>
      <c r="H71" s="30">
        <f>((G71*100)/F71)-100</f>
        <v>-1.0036316483477918</v>
      </c>
      <c r="I71" s="30">
        <f>((G71*100)/C71)-100</f>
        <v>-8.9741030833717161</v>
      </c>
    </row>
    <row r="72" spans="2:11" x14ac:dyDescent="0.2">
      <c r="B72" s="31" t="s">
        <v>22</v>
      </c>
      <c r="C72" s="32">
        <v>506.74</v>
      </c>
      <c r="D72" s="33">
        <v>454.2</v>
      </c>
      <c r="E72" s="33">
        <v>453.94</v>
      </c>
      <c r="F72" s="33">
        <v>461.19</v>
      </c>
      <c r="G72" s="34">
        <v>466.01</v>
      </c>
      <c r="H72" s="30">
        <f>((G72*100)/F72)-100</f>
        <v>1.0451224007458961</v>
      </c>
      <c r="I72" s="30">
        <f>((G72*100)/C72)-100</f>
        <v>-8.0376524450408482</v>
      </c>
      <c r="J72" s="35"/>
      <c r="K72" s="21"/>
    </row>
    <row r="73" spans="2:11" ht="12.75" thickBot="1" x14ac:dyDescent="0.25">
      <c r="B73" s="36" t="s">
        <v>25</v>
      </c>
      <c r="C73" s="37">
        <v>529.48332749626729</v>
      </c>
      <c r="D73" s="38">
        <v>484.87518976513775</v>
      </c>
      <c r="E73" s="38">
        <v>489.94138965966363</v>
      </c>
      <c r="F73" s="38">
        <v>489.36852177437987</v>
      </c>
      <c r="G73" s="39">
        <v>492.34</v>
      </c>
      <c r="H73" s="40">
        <f>((G73*100)/F73)-100</f>
        <v>0.60720665375981753</v>
      </c>
      <c r="I73" s="40">
        <f>((G73*100)/C73)-100</f>
        <v>-7.0150136118363662</v>
      </c>
    </row>
    <row r="74" spans="2:11" ht="12.75" thickTop="1" x14ac:dyDescent="0.2">
      <c r="B74" s="28"/>
      <c r="C74" s="15"/>
      <c r="D74" s="15"/>
      <c r="E74" s="15"/>
      <c r="F74" s="15"/>
      <c r="G74" s="15"/>
      <c r="H74" s="30"/>
      <c r="I74" s="30"/>
    </row>
    <row r="75" spans="2:11" x14ac:dyDescent="0.2">
      <c r="B75" s="41" t="s">
        <v>40</v>
      </c>
      <c r="C75" s="42"/>
      <c r="D75" s="42"/>
      <c r="E75" s="43"/>
      <c r="F75" s="43"/>
      <c r="G75" s="43"/>
      <c r="H75" s="43"/>
      <c r="I75" s="41"/>
    </row>
    <row r="76" spans="2:11" x14ac:dyDescent="0.2">
      <c r="B76" s="41" t="s">
        <v>41</v>
      </c>
      <c r="C76" s="44"/>
      <c r="D76" s="44"/>
      <c r="E76" s="45"/>
      <c r="F76" s="45"/>
      <c r="G76" s="45"/>
      <c r="H76" s="45"/>
      <c r="I76" s="41"/>
    </row>
    <row r="77" spans="2:11" x14ac:dyDescent="0.2">
      <c r="B77" s="41" t="s">
        <v>42</v>
      </c>
      <c r="C77" s="46"/>
      <c r="D77" s="46"/>
      <c r="E77" s="46"/>
      <c r="F77" s="46"/>
      <c r="G77" s="46"/>
      <c r="H77" s="46"/>
      <c r="I77" s="46"/>
    </row>
    <row r="78" spans="2:11" x14ac:dyDescent="0.2">
      <c r="B78" s="46"/>
      <c r="C78" s="46"/>
      <c r="D78" s="47"/>
      <c r="E78" s="47"/>
      <c r="F78" s="47"/>
      <c r="G78" s="48"/>
      <c r="H78" s="46"/>
      <c r="I78" s="46"/>
    </row>
    <row r="79" spans="2:11" x14ac:dyDescent="0.2">
      <c r="B79" s="46"/>
      <c r="C79" s="46"/>
      <c r="D79" s="47"/>
      <c r="E79" s="48"/>
      <c r="F79" s="46" t="s">
        <v>43</v>
      </c>
      <c r="G79" s="46"/>
      <c r="H79" s="46"/>
      <c r="I79" s="46"/>
    </row>
    <row r="84" spans="5:6" x14ac:dyDescent="0.2">
      <c r="E84" s="21"/>
    </row>
    <row r="85" spans="5:6" x14ac:dyDescent="0.2">
      <c r="F85" s="21"/>
    </row>
  </sheetData>
  <mergeCells count="9">
    <mergeCell ref="B43:I43"/>
    <mergeCell ref="B62:I62"/>
    <mergeCell ref="B70:I70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42_45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2025-11-17T07:22:53Z</dcterms:created>
  <dcterms:modified xsi:type="dcterms:W3CDTF">2025-11-17T07:23:35Z</dcterms:modified>
</cp:coreProperties>
</file>