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X:\Andrius J\Cukrus\Ketvirtiniai-Imp-Exp\"/>
    </mc:Choice>
  </mc:AlternateContent>
  <xr:revisionPtr revIDLastSave="0" documentId="13_ncr:1_{5F69D78B-8531-4E33-BD0F-E02E08A568AC}" xr6:coauthVersionLast="47" xr6:coauthVersionMax="47" xr10:uidLastSave="{00000000-0000-0000-0000-000000000000}"/>
  <bookViews>
    <workbookView xWindow="14295" yWindow="-18000" windowWidth="14610" windowHeight="17385" xr2:uid="{00000000-000D-0000-FFFF-FFFF00000000}"/>
  </bookViews>
  <sheets>
    <sheet name="2025_II_2025_III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0" i="2" l="1"/>
  <c r="I50" i="2" s="1"/>
  <c r="F50" i="2"/>
  <c r="E50" i="2"/>
  <c r="D50" i="2"/>
  <c r="H50" i="2" s="1"/>
  <c r="I49" i="2"/>
  <c r="H49" i="2"/>
  <c r="I48" i="2"/>
  <c r="H48" i="2"/>
  <c r="I47" i="2"/>
  <c r="H47" i="2"/>
  <c r="I46" i="2"/>
  <c r="H46" i="2"/>
  <c r="I45" i="2"/>
  <c r="H45" i="2"/>
  <c r="I44" i="2"/>
  <c r="H44" i="2"/>
  <c r="I43" i="2"/>
  <c r="H43" i="2"/>
  <c r="I42" i="2"/>
  <c r="H42" i="2"/>
  <c r="I41" i="2"/>
  <c r="H41" i="2"/>
  <c r="I40" i="2"/>
  <c r="H40" i="2"/>
  <c r="I39" i="2"/>
  <c r="H39" i="2"/>
  <c r="I38" i="2"/>
  <c r="H38" i="2"/>
  <c r="I37" i="2"/>
  <c r="H37" i="2"/>
  <c r="I36" i="2"/>
  <c r="H36" i="2"/>
  <c r="I35" i="2"/>
  <c r="H35" i="2"/>
  <c r="I34" i="2"/>
  <c r="H34" i="2"/>
  <c r="I33" i="2"/>
  <c r="H33" i="2"/>
  <c r="G27" i="2"/>
  <c r="I27" i="2" s="1"/>
  <c r="F27" i="2"/>
  <c r="E27" i="2"/>
  <c r="D27" i="2"/>
  <c r="H27" i="2" s="1"/>
  <c r="I26" i="2"/>
  <c r="H26" i="2"/>
  <c r="I25" i="2"/>
  <c r="H25" i="2"/>
  <c r="I24" i="2"/>
  <c r="H24" i="2"/>
  <c r="I23" i="2"/>
  <c r="H23" i="2"/>
  <c r="I22" i="2"/>
  <c r="H22" i="2"/>
  <c r="I21" i="2"/>
  <c r="H21" i="2"/>
  <c r="I20" i="2"/>
  <c r="H20" i="2"/>
  <c r="I19" i="2"/>
  <c r="H19" i="2"/>
  <c r="I18" i="2"/>
  <c r="H18" i="2"/>
  <c r="I17" i="2"/>
  <c r="H17" i="2"/>
  <c r="I16" i="2"/>
  <c r="H16" i="2"/>
  <c r="I15" i="2"/>
  <c r="H15" i="2"/>
  <c r="I14" i="2"/>
  <c r="H14" i="2"/>
  <c r="I13" i="2"/>
  <c r="H13" i="2"/>
  <c r="I12" i="2"/>
  <c r="H12" i="2"/>
  <c r="I11" i="2"/>
  <c r="H11" i="2"/>
  <c r="I10" i="2"/>
  <c r="H10" i="2"/>
  <c r="I9" i="2"/>
  <c r="H9" i="2"/>
  <c r="I8" i="2"/>
  <c r="H8" i="2"/>
  <c r="I7" i="2"/>
  <c r="H7" i="2"/>
  <c r="I6" i="2"/>
  <c r="H6" i="2"/>
</calcChain>
</file>

<file path=xl/sharedStrings.xml><?xml version="1.0" encoding="utf-8"?>
<sst xmlns="http://schemas.openxmlformats.org/spreadsheetml/2006/main" count="133" uniqueCount="76">
  <si>
    <t>Šalies pavadinimas</t>
  </si>
  <si>
    <t>Šalies kodas</t>
  </si>
  <si>
    <t>Eksportas</t>
  </si>
  <si>
    <t>Pokytis* %</t>
  </si>
  <si>
    <t>II ketvirtis</t>
  </si>
  <si>
    <t>Kiekis t</t>
  </si>
  <si>
    <t>Vertė 
tūkst. EUR</t>
  </si>
  <si>
    <t>Kiekio</t>
  </si>
  <si>
    <t>Vertės</t>
  </si>
  <si>
    <t>Airija</t>
  </si>
  <si>
    <t>IE</t>
  </si>
  <si>
    <t>Čekija</t>
  </si>
  <si>
    <t>CZ</t>
  </si>
  <si>
    <t>Danija</t>
  </si>
  <si>
    <t>DK</t>
  </si>
  <si>
    <t>–</t>
  </si>
  <si>
    <t>Estija</t>
  </si>
  <si>
    <t>EE</t>
  </si>
  <si>
    <t>Ispanija</t>
  </si>
  <si>
    <t>ES</t>
  </si>
  <si>
    <t>Jae</t>
  </si>
  <si>
    <t>AE</t>
  </si>
  <si>
    <t>Japonija</t>
  </si>
  <si>
    <t>JP</t>
  </si>
  <si>
    <t>Jav</t>
  </si>
  <si>
    <t>US</t>
  </si>
  <si>
    <t>XU</t>
  </si>
  <si>
    <t>Latvija</t>
  </si>
  <si>
    <t>LV</t>
  </si>
  <si>
    <t>Lenkija</t>
  </si>
  <si>
    <t>PL</t>
  </si>
  <si>
    <t>Nyderlandai</t>
  </si>
  <si>
    <t>NL</t>
  </si>
  <si>
    <t>Norvegija</t>
  </si>
  <si>
    <t>NO</t>
  </si>
  <si>
    <t>P.Gvinėja</t>
  </si>
  <si>
    <t>GQ</t>
  </si>
  <si>
    <t>Prancūzija</t>
  </si>
  <si>
    <t>FR</t>
  </si>
  <si>
    <t>Singapūras</t>
  </si>
  <si>
    <t>SG</t>
  </si>
  <si>
    <t>XI</t>
  </si>
  <si>
    <t>Švedija</t>
  </si>
  <si>
    <t>SE</t>
  </si>
  <si>
    <t>Vokietija</t>
  </si>
  <si>
    <t>DE</t>
  </si>
  <si>
    <t>Iš viso:</t>
  </si>
  <si>
    <t>Importas</t>
  </si>
  <si>
    <t>Austrija</t>
  </si>
  <si>
    <t>AT</t>
  </si>
  <si>
    <t>Belgija</t>
  </si>
  <si>
    <t>BE</t>
  </si>
  <si>
    <t>Kinija</t>
  </si>
  <si>
    <t>CN</t>
  </si>
  <si>
    <t>N.Zelandija</t>
  </si>
  <si>
    <t>NZ</t>
  </si>
  <si>
    <t>Rumunija</t>
  </si>
  <si>
    <t>RO</t>
  </si>
  <si>
    <t>Ukraina</t>
  </si>
  <si>
    <t>UA</t>
  </si>
  <si>
    <t>Vengrija</t>
  </si>
  <si>
    <t>HU</t>
  </si>
  <si>
    <t>Šaltinis – ŽŪDC (LŽŪMPRIS).</t>
  </si>
  <si>
    <t>Naudojant ŽŪDC (LŽŪMPRIS) duomenis, būtina nurodyti šaltinį.</t>
  </si>
  <si>
    <t>III ketvirtis</t>
  </si>
  <si>
    <t>Kanada</t>
  </si>
  <si>
    <t>CA</t>
  </si>
  <si>
    <t>Islandija</t>
  </si>
  <si>
    <t>IS</t>
  </si>
  <si>
    <t>Italija</t>
  </si>
  <si>
    <t>IT</t>
  </si>
  <si>
    <t>Kosovas</t>
  </si>
  <si>
    <t>V.Samoa</t>
  </si>
  <si>
    <t>Nepalas</t>
  </si>
  <si>
    <t>NP</t>
  </si>
  <si>
    <t>* lyginant 2025 m. III ketvirtį su 2025 m. II ketvirčiu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</si>
</sst>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L_t_-;\-* #,##0.00\ _L_t_-;_-* &quot;-&quot;??\ _L_t_-;_-@_-"/>
    <numFmt numFmtId="165" formatCode="0.0000"/>
  </numFmts>
  <fonts count="13" x14ac:knownFonts="1">
    <font>
      <sz val="11"/>
      <color theme="1"/>
      <name val="Calibri"/>
      <family val="2"/>
      <scheme val="minor"/>
    </font>
    <font>
      <sz val="10"/>
      <name val="Arial"/>
      <charset val="186"/>
    </font>
    <font>
      <sz val="9"/>
      <name val="Times New Roman"/>
      <family val="1"/>
      <charset val="186"/>
    </font>
    <font>
      <sz val="8"/>
      <name val="Times New Roman"/>
      <family val="1"/>
      <charset val="186"/>
    </font>
    <font>
      <sz val="10"/>
      <name val="Arial"/>
      <family val="2"/>
      <charset val="186"/>
    </font>
    <font>
      <sz val="1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i/>
      <sz val="9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  <font>
      <sz val="12"/>
      <color rgb="FF333333"/>
      <name val="Verdana"/>
      <family val="2"/>
      <charset val="186"/>
    </font>
    <font>
      <sz val="8"/>
      <color rgb="FF333333"/>
      <name val="Verdana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BFBFBF"/>
        <bgColor rgb="FF000000"/>
      </patternFill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/>
      <bottom style="thin">
        <color rgb="FFFFFFFF"/>
      </bottom>
      <diagonal/>
    </border>
    <border>
      <left/>
      <right style="thin">
        <color rgb="FFFFFFFF"/>
      </right>
      <top/>
      <bottom style="thin">
        <color rgb="FFFFFFFF"/>
      </bottom>
      <diagonal/>
    </border>
    <border>
      <left/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/>
      <top/>
      <bottom/>
      <diagonal/>
    </border>
    <border>
      <left/>
      <right/>
      <top style="thin">
        <color rgb="FFBFBFBF"/>
      </top>
      <bottom style="thick">
        <color rgb="FFA6A6A6"/>
      </bottom>
      <diagonal/>
    </border>
    <border>
      <left/>
      <right style="thin">
        <color rgb="FFC0C0C0"/>
      </right>
      <top style="thin">
        <color rgb="FFBFBFBF"/>
      </top>
      <bottom style="thick">
        <color rgb="FFA6A6A6"/>
      </bottom>
      <diagonal/>
    </border>
    <border>
      <left style="thin">
        <color rgb="FFC0C0C0"/>
      </left>
      <right style="thin">
        <color rgb="FFC0C0C0"/>
      </right>
      <top style="thin">
        <color rgb="FFBFBFBF"/>
      </top>
      <bottom style="thick">
        <color rgb="FFA6A6A6"/>
      </bottom>
      <diagonal/>
    </border>
    <border>
      <left/>
      <right style="thin">
        <color rgb="FFFFFFFF"/>
      </right>
      <top/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/>
      <top style="thin">
        <color rgb="FFBFBFBF"/>
      </top>
      <bottom style="thick">
        <color rgb="FF969696"/>
      </bottom>
      <diagonal/>
    </border>
    <border>
      <left/>
      <right style="thin">
        <color rgb="FFC0C0C0"/>
      </right>
      <top style="thin">
        <color rgb="FFBFBFBF"/>
      </top>
      <bottom style="thick">
        <color rgb="FF969696"/>
      </bottom>
      <diagonal/>
    </border>
    <border>
      <left style="thin">
        <color rgb="FFC0C0C0"/>
      </left>
      <right style="thin">
        <color rgb="FFC0C0C0"/>
      </right>
      <top/>
      <bottom style="thick">
        <color rgb="FF969696"/>
      </bottom>
      <diagonal/>
    </border>
    <border>
      <left style="thin">
        <color rgb="FFBFBFBF"/>
      </left>
      <right style="thin">
        <color rgb="FFBFBFBF"/>
      </right>
      <top/>
      <bottom style="thick">
        <color rgb="FFA6A6A6"/>
      </bottom>
      <diagonal/>
    </border>
    <border>
      <left style="thin">
        <color rgb="FFBFBFBF"/>
      </left>
      <right style="thin">
        <color rgb="FFFFFFFF"/>
      </right>
      <top/>
      <bottom style="thick">
        <color rgb="FFA6A6A6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</borders>
  <cellStyleXfs count="3">
    <xf numFmtId="0" fontId="0" fillId="0" borderId="0"/>
    <xf numFmtId="0" fontId="1" fillId="0" borderId="0"/>
    <xf numFmtId="164" fontId="4" fillId="0" borderId="0" applyFont="0" applyFill="0" applyBorder="0" applyAlignment="0" applyProtection="0"/>
  </cellStyleXfs>
  <cellXfs count="46">
    <xf numFmtId="0" fontId="0" fillId="0" borderId="0" xfId="0"/>
    <xf numFmtId="0" fontId="5" fillId="0" borderId="0" xfId="0" applyFont="1" applyAlignment="1">
      <alignment horizontal="right"/>
    </xf>
    <xf numFmtId="0" fontId="1" fillId="0" borderId="1" xfId="0" applyFont="1" applyBorder="1"/>
    <xf numFmtId="0" fontId="1" fillId="0" borderId="2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1" fillId="0" borderId="0" xfId="0" applyFont="1"/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7" fillId="0" borderId="10" xfId="0" applyFont="1" applyBorder="1"/>
    <xf numFmtId="0" fontId="6" fillId="0" borderId="11" xfId="0" applyFont="1" applyBorder="1"/>
    <xf numFmtId="2" fontId="3" fillId="0" borderId="11" xfId="0" applyNumberFormat="1" applyFont="1" applyBorder="1" applyAlignment="1">
      <alignment horizontal="right"/>
    </xf>
    <xf numFmtId="2" fontId="8" fillId="0" borderId="11" xfId="2" applyNumberFormat="1" applyFont="1" applyFill="1" applyBorder="1" applyAlignment="1">
      <alignment horizontal="right" vertical="center"/>
    </xf>
    <xf numFmtId="0" fontId="1" fillId="0" borderId="12" xfId="0" applyFont="1" applyBorder="1"/>
    <xf numFmtId="0" fontId="9" fillId="0" borderId="13" xfId="0" applyFont="1" applyBorder="1" applyAlignment="1">
      <alignment horizontal="left"/>
    </xf>
    <xf numFmtId="0" fontId="9" fillId="0" borderId="14" xfId="0" applyFont="1" applyBorder="1" applyAlignment="1">
      <alignment horizontal="left"/>
    </xf>
    <xf numFmtId="2" fontId="10" fillId="0" borderId="15" xfId="2" applyNumberFormat="1" applyFont="1" applyFill="1" applyBorder="1" applyAlignment="1">
      <alignment horizontal="right" vertical="center"/>
    </xf>
    <xf numFmtId="0" fontId="1" fillId="0" borderId="16" xfId="0" applyFont="1" applyBorder="1"/>
    <xf numFmtId="0" fontId="1" fillId="4" borderId="12" xfId="0" applyFont="1" applyFill="1" applyBorder="1"/>
    <xf numFmtId="0" fontId="11" fillId="4" borderId="0" xfId="0" applyFont="1" applyFill="1"/>
    <xf numFmtId="0" fontId="12" fillId="4" borderId="0" xfId="0" applyFont="1" applyFill="1"/>
    <xf numFmtId="0" fontId="1" fillId="0" borderId="5" xfId="0" applyFont="1" applyBorder="1"/>
    <xf numFmtId="0" fontId="6" fillId="2" borderId="4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right"/>
    </xf>
    <xf numFmtId="165" fontId="3" fillId="0" borderId="11" xfId="0" applyNumberFormat="1" applyFont="1" applyBorder="1" applyAlignment="1">
      <alignment horizontal="right"/>
    </xf>
    <xf numFmtId="0" fontId="9" fillId="0" borderId="19" xfId="0" applyFont="1" applyBorder="1" applyAlignment="1">
      <alignment horizontal="left"/>
    </xf>
    <xf numFmtId="0" fontId="9" fillId="0" borderId="20" xfId="0" applyFont="1" applyBorder="1" applyAlignment="1">
      <alignment horizontal="left"/>
    </xf>
    <xf numFmtId="2" fontId="10" fillId="0" borderId="21" xfId="2" applyNumberFormat="1" applyFont="1" applyFill="1" applyBorder="1" applyAlignment="1">
      <alignment horizontal="right" vertical="center"/>
    </xf>
    <xf numFmtId="2" fontId="10" fillId="0" borderId="22" xfId="2" applyNumberFormat="1" applyFont="1" applyFill="1" applyBorder="1" applyAlignment="1">
      <alignment horizontal="right" vertical="center"/>
    </xf>
    <xf numFmtId="2" fontId="10" fillId="0" borderId="23" xfId="2" applyNumberFormat="1" applyFont="1" applyFill="1" applyBorder="1" applyAlignment="1">
      <alignment horizontal="right" vertical="center"/>
    </xf>
    <xf numFmtId="0" fontId="5" fillId="0" borderId="18" xfId="0" applyFont="1" applyBorder="1"/>
    <xf numFmtId="0" fontId="1" fillId="0" borderId="24" xfId="0" applyFont="1" applyBorder="1"/>
    <xf numFmtId="0" fontId="5" fillId="0" borderId="2" xfId="0" applyFont="1" applyBorder="1"/>
    <xf numFmtId="0" fontId="5" fillId="0" borderId="2" xfId="0" applyFont="1" applyBorder="1" applyAlignment="1">
      <alignment horizontal="right"/>
    </xf>
  </cellXfs>
  <cellStyles count="3">
    <cellStyle name="Comma 2" xfId="2" xr:uid="{DBDD167F-0971-422E-BFD7-B399DB5CAFA7}"/>
    <cellStyle name="Normal" xfId="0" builtinId="0"/>
    <cellStyle name="Normal 2" xfId="1" xr:uid="{235182B0-B8AE-4271-B870-39BEBEA8D7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18CAC-CE6C-4AF4-8772-7545AF4F71E5}">
  <dimension ref="B1:J54"/>
  <sheetViews>
    <sheetView showGridLines="0" tabSelected="1" topLeftCell="A21" zoomScaleNormal="100" workbookViewId="0">
      <selection activeCell="K40" sqref="K40"/>
    </sheetView>
  </sheetViews>
  <sheetFormatPr defaultRowHeight="12.75" x14ac:dyDescent="0.2"/>
  <cols>
    <col min="1" max="1" width="3.42578125" style="8" customWidth="1"/>
    <col min="2" max="2" width="14.140625" style="8" customWidth="1"/>
    <col min="3" max="9" width="9.140625" style="8"/>
    <col min="10" max="10" width="3.42578125" style="8" customWidth="1"/>
    <col min="11" max="16384" width="9.140625" style="8"/>
  </cols>
  <sheetData>
    <row r="1" spans="2:9" s="3" customFormat="1" x14ac:dyDescent="0.2">
      <c r="B1" s="2"/>
      <c r="C1" s="2"/>
      <c r="D1" s="2"/>
      <c r="E1" s="2"/>
      <c r="F1" s="2"/>
      <c r="G1" s="2"/>
      <c r="H1" s="2"/>
      <c r="I1" s="2"/>
    </row>
    <row r="2" spans="2:9" ht="13.5" customHeight="1" x14ac:dyDescent="0.2">
      <c r="B2" s="4" t="s">
        <v>0</v>
      </c>
      <c r="C2" s="5" t="s">
        <v>1</v>
      </c>
      <c r="D2" s="6" t="s">
        <v>2</v>
      </c>
      <c r="E2" s="7"/>
      <c r="F2" s="7"/>
      <c r="G2" s="7"/>
      <c r="H2" s="7"/>
      <c r="I2" s="6"/>
    </row>
    <row r="3" spans="2:9" ht="13.5" customHeight="1" x14ac:dyDescent="0.2">
      <c r="B3" s="9"/>
      <c r="C3" s="10"/>
      <c r="D3" s="11">
        <v>2025</v>
      </c>
      <c r="E3" s="12"/>
      <c r="F3" s="11">
        <v>2025</v>
      </c>
      <c r="G3" s="12"/>
      <c r="H3" s="11" t="s">
        <v>3</v>
      </c>
      <c r="I3" s="12"/>
    </row>
    <row r="4" spans="2:9" ht="12.75" customHeight="1" x14ac:dyDescent="0.2">
      <c r="B4" s="13"/>
      <c r="C4" s="14"/>
      <c r="D4" s="11" t="s">
        <v>4</v>
      </c>
      <c r="E4" s="12"/>
      <c r="F4" s="11" t="s">
        <v>64</v>
      </c>
      <c r="G4" s="12"/>
      <c r="H4" s="15"/>
      <c r="I4" s="16"/>
    </row>
    <row r="5" spans="2:9" ht="22.5" x14ac:dyDescent="0.2">
      <c r="B5" s="13"/>
      <c r="C5" s="14"/>
      <c r="D5" s="17" t="s">
        <v>5</v>
      </c>
      <c r="E5" s="17" t="s">
        <v>6</v>
      </c>
      <c r="F5" s="17" t="s">
        <v>5</v>
      </c>
      <c r="G5" s="17" t="s">
        <v>6</v>
      </c>
      <c r="H5" s="18" t="s">
        <v>7</v>
      </c>
      <c r="I5" s="17" t="s">
        <v>8</v>
      </c>
    </row>
    <row r="6" spans="2:9" x14ac:dyDescent="0.2">
      <c r="B6" s="19" t="s">
        <v>65</v>
      </c>
      <c r="C6" s="20" t="s">
        <v>66</v>
      </c>
      <c r="D6" s="21" t="s">
        <v>15</v>
      </c>
      <c r="E6" s="21" t="s">
        <v>15</v>
      </c>
      <c r="F6" s="21">
        <v>0.24</v>
      </c>
      <c r="G6" s="21">
        <v>1.6180000000000001</v>
      </c>
      <c r="H6" s="22" t="str">
        <f>IFERROR((F6-D6)/D6*100, "–")</f>
        <v>–</v>
      </c>
      <c r="I6" s="22" t="str">
        <f>IFERROR((G6-E6)/E6*100, "–")</f>
        <v>–</v>
      </c>
    </row>
    <row r="7" spans="2:9" x14ac:dyDescent="0.2">
      <c r="B7" s="19" t="s">
        <v>9</v>
      </c>
      <c r="C7" s="20" t="s">
        <v>10</v>
      </c>
      <c r="D7" s="21">
        <v>53.189</v>
      </c>
      <c r="E7" s="21">
        <v>106.00500000000001</v>
      </c>
      <c r="F7" s="21">
        <v>34.125</v>
      </c>
      <c r="G7" s="21">
        <v>71.783000000000001</v>
      </c>
      <c r="H7" s="22">
        <f t="shared" ref="H7:I27" si="0">IFERROR((F7-D7)/D7*100, "–")</f>
        <v>-35.84199740547858</v>
      </c>
      <c r="I7" s="22">
        <f t="shared" si="0"/>
        <v>-32.283382859299095</v>
      </c>
    </row>
    <row r="8" spans="2:9" x14ac:dyDescent="0.2">
      <c r="B8" s="19" t="s">
        <v>11</v>
      </c>
      <c r="C8" s="20" t="s">
        <v>12</v>
      </c>
      <c r="D8" s="21">
        <v>23.815000000000001</v>
      </c>
      <c r="E8" s="21">
        <v>58.475000000000001</v>
      </c>
      <c r="F8" s="21">
        <v>48.076999999999998</v>
      </c>
      <c r="G8" s="21">
        <v>109.54599999999999</v>
      </c>
      <c r="H8" s="22">
        <f t="shared" si="0"/>
        <v>101.8769682972916</v>
      </c>
      <c r="I8" s="22">
        <f t="shared" si="0"/>
        <v>87.338178708849924</v>
      </c>
    </row>
    <row r="9" spans="2:9" x14ac:dyDescent="0.2">
      <c r="B9" s="19" t="s">
        <v>16</v>
      </c>
      <c r="C9" s="20" t="s">
        <v>17</v>
      </c>
      <c r="D9" s="21">
        <v>3.0209999999999999</v>
      </c>
      <c r="E9" s="21">
        <v>14.431000000000001</v>
      </c>
      <c r="F9" s="21">
        <v>2.8582399999999999</v>
      </c>
      <c r="G9" s="21">
        <v>11.754999999999999</v>
      </c>
      <c r="H9" s="22">
        <f t="shared" si="0"/>
        <v>-5.3876199933796762</v>
      </c>
      <c r="I9" s="22">
        <f t="shared" si="0"/>
        <v>-18.543413484858998</v>
      </c>
    </row>
    <row r="10" spans="2:9" x14ac:dyDescent="0.2">
      <c r="B10" s="19" t="s">
        <v>67</v>
      </c>
      <c r="C10" s="20" t="s">
        <v>68</v>
      </c>
      <c r="D10" s="21" t="s">
        <v>15</v>
      </c>
      <c r="E10" s="21" t="s">
        <v>15</v>
      </c>
      <c r="F10" s="21">
        <v>0.20455000000000001</v>
      </c>
      <c r="G10" s="21">
        <v>2.835</v>
      </c>
      <c r="H10" s="22" t="str">
        <f t="shared" si="0"/>
        <v>–</v>
      </c>
      <c r="I10" s="22" t="str">
        <f t="shared" si="0"/>
        <v>–</v>
      </c>
    </row>
    <row r="11" spans="2:9" x14ac:dyDescent="0.2">
      <c r="B11" s="19" t="s">
        <v>18</v>
      </c>
      <c r="C11" s="20" t="s">
        <v>19</v>
      </c>
      <c r="D11" s="21">
        <v>144.55000000000001</v>
      </c>
      <c r="E11" s="21">
        <v>340.72500000000002</v>
      </c>
      <c r="F11" s="21">
        <v>123.9</v>
      </c>
      <c r="G11" s="21">
        <v>278.77600000000001</v>
      </c>
      <c r="H11" s="22">
        <f t="shared" si="0"/>
        <v>-14.285714285714288</v>
      </c>
      <c r="I11" s="22">
        <f t="shared" si="0"/>
        <v>-18.181524689999268</v>
      </c>
    </row>
    <row r="12" spans="2:9" x14ac:dyDescent="0.2">
      <c r="B12" s="19" t="s">
        <v>69</v>
      </c>
      <c r="C12" s="20" t="s">
        <v>70</v>
      </c>
      <c r="D12" s="21" t="s">
        <v>15</v>
      </c>
      <c r="E12" s="21" t="s">
        <v>15</v>
      </c>
      <c r="F12" s="21">
        <v>20.3</v>
      </c>
      <c r="G12" s="21">
        <v>48.72</v>
      </c>
      <c r="H12" s="22" t="str">
        <f t="shared" si="0"/>
        <v>–</v>
      </c>
      <c r="I12" s="22" t="str">
        <f t="shared" si="0"/>
        <v>–</v>
      </c>
    </row>
    <row r="13" spans="2:9" x14ac:dyDescent="0.2">
      <c r="B13" s="19" t="s">
        <v>20</v>
      </c>
      <c r="C13" s="20" t="s">
        <v>21</v>
      </c>
      <c r="D13" s="21">
        <v>7.7200000000000005E-2</v>
      </c>
      <c r="E13" s="21">
        <v>0.318</v>
      </c>
      <c r="F13" s="21" t="s">
        <v>15</v>
      </c>
      <c r="G13" s="21" t="s">
        <v>15</v>
      </c>
      <c r="H13" s="22" t="str">
        <f t="shared" si="0"/>
        <v>–</v>
      </c>
      <c r="I13" s="22" t="str">
        <f t="shared" si="0"/>
        <v>–</v>
      </c>
    </row>
    <row r="14" spans="2:9" x14ac:dyDescent="0.2">
      <c r="B14" s="19" t="s">
        <v>22</v>
      </c>
      <c r="C14" s="20" t="s">
        <v>23</v>
      </c>
      <c r="D14" s="21">
        <v>1.0872299999999999</v>
      </c>
      <c r="E14" s="21">
        <v>13.396000000000001</v>
      </c>
      <c r="F14" s="21">
        <v>2.8724699999999999</v>
      </c>
      <c r="G14" s="21">
        <v>38.472999999999999</v>
      </c>
      <c r="H14" s="22">
        <f t="shared" si="0"/>
        <v>164.20076708700091</v>
      </c>
      <c r="I14" s="22">
        <f t="shared" si="0"/>
        <v>187.19767094655117</v>
      </c>
    </row>
    <row r="15" spans="2:9" x14ac:dyDescent="0.2">
      <c r="B15" s="19" t="s">
        <v>24</v>
      </c>
      <c r="C15" s="20" t="s">
        <v>25</v>
      </c>
      <c r="D15" s="21">
        <v>1.3440000000000001</v>
      </c>
      <c r="E15" s="21">
        <v>7.258</v>
      </c>
      <c r="F15" s="21">
        <v>2.6880000000000002</v>
      </c>
      <c r="G15" s="21">
        <v>14.516</v>
      </c>
      <c r="H15" s="22">
        <f t="shared" si="0"/>
        <v>100</v>
      </c>
      <c r="I15" s="22">
        <f t="shared" si="0"/>
        <v>100</v>
      </c>
    </row>
    <row r="16" spans="2:9" x14ac:dyDescent="0.2">
      <c r="B16" s="19" t="s">
        <v>71</v>
      </c>
      <c r="C16" s="20" t="s">
        <v>26</v>
      </c>
      <c r="D16" s="21">
        <v>22.293100000000003</v>
      </c>
      <c r="E16" s="21">
        <v>104.30999999999999</v>
      </c>
      <c r="F16" s="21">
        <v>26.037200000000002</v>
      </c>
      <c r="G16" s="21">
        <v>118.514</v>
      </c>
      <c r="H16" s="22">
        <f t="shared" si="0"/>
        <v>16.794882721559581</v>
      </c>
      <c r="I16" s="22">
        <f t="shared" si="0"/>
        <v>13.617102866455767</v>
      </c>
    </row>
    <row r="17" spans="2:10" x14ac:dyDescent="0.2">
      <c r="B17" s="19" t="s">
        <v>27</v>
      </c>
      <c r="C17" s="20" t="s">
        <v>28</v>
      </c>
      <c r="D17" s="21">
        <v>18.537499999999998</v>
      </c>
      <c r="E17" s="21">
        <v>58.971000000000004</v>
      </c>
      <c r="F17" s="21">
        <v>14.219250000000001</v>
      </c>
      <c r="G17" s="21">
        <v>47.188000000000002</v>
      </c>
      <c r="H17" s="22">
        <f t="shared" si="0"/>
        <v>-23.294672960215767</v>
      </c>
      <c r="I17" s="22">
        <f t="shared" si="0"/>
        <v>-19.981007613911924</v>
      </c>
    </row>
    <row r="18" spans="2:10" x14ac:dyDescent="0.2">
      <c r="B18" s="19" t="s">
        <v>29</v>
      </c>
      <c r="C18" s="20" t="s">
        <v>30</v>
      </c>
      <c r="D18" s="21">
        <v>519.45699999999999</v>
      </c>
      <c r="E18" s="21">
        <v>1072.0230000000001</v>
      </c>
      <c r="F18" s="21">
        <v>305.73500000000001</v>
      </c>
      <c r="G18" s="21">
        <v>734.72199999999998</v>
      </c>
      <c r="H18" s="22">
        <f t="shared" si="0"/>
        <v>-41.143347765070061</v>
      </c>
      <c r="I18" s="22">
        <f t="shared" si="0"/>
        <v>-31.463970455857766</v>
      </c>
    </row>
    <row r="19" spans="2:10" x14ac:dyDescent="0.2">
      <c r="B19" s="19" t="s">
        <v>31</v>
      </c>
      <c r="C19" s="20" t="s">
        <v>32</v>
      </c>
      <c r="D19" s="21">
        <v>1.7370000000000001</v>
      </c>
      <c r="E19" s="21">
        <v>8.5289999999999999</v>
      </c>
      <c r="F19" s="21" t="s">
        <v>15</v>
      </c>
      <c r="G19" s="21" t="s">
        <v>15</v>
      </c>
      <c r="H19" s="22" t="str">
        <f t="shared" si="0"/>
        <v>–</v>
      </c>
      <c r="I19" s="22" t="str">
        <f t="shared" si="0"/>
        <v>–</v>
      </c>
    </row>
    <row r="20" spans="2:10" x14ac:dyDescent="0.2">
      <c r="B20" s="19" t="s">
        <v>33</v>
      </c>
      <c r="C20" s="20" t="s">
        <v>34</v>
      </c>
      <c r="D20" s="21">
        <v>5.0720000000000001E-2</v>
      </c>
      <c r="E20" s="21">
        <v>0.64800000000000002</v>
      </c>
      <c r="F20" s="21">
        <v>6.4000000000000003E-3</v>
      </c>
      <c r="G20" s="21">
        <v>0.04</v>
      </c>
      <c r="H20" s="22">
        <f t="shared" si="0"/>
        <v>-87.381703470031539</v>
      </c>
      <c r="I20" s="22">
        <f t="shared" si="0"/>
        <v>-93.827160493827151</v>
      </c>
    </row>
    <row r="21" spans="2:10" x14ac:dyDescent="0.2">
      <c r="B21" s="19" t="s">
        <v>35</v>
      </c>
      <c r="C21" s="20" t="s">
        <v>36</v>
      </c>
      <c r="D21" s="21">
        <v>1.2E-2</v>
      </c>
      <c r="E21" s="21">
        <v>9.5000000000000001E-2</v>
      </c>
      <c r="F21" s="21" t="s">
        <v>15</v>
      </c>
      <c r="G21" s="21" t="s">
        <v>15</v>
      </c>
      <c r="H21" s="22" t="str">
        <f t="shared" si="0"/>
        <v>–</v>
      </c>
      <c r="I21" s="22" t="str">
        <f t="shared" si="0"/>
        <v>–</v>
      </c>
    </row>
    <row r="22" spans="2:10" x14ac:dyDescent="0.2">
      <c r="B22" s="19" t="s">
        <v>37</v>
      </c>
      <c r="C22" s="20" t="s">
        <v>38</v>
      </c>
      <c r="D22" s="21">
        <v>1.4999999999999999E-2</v>
      </c>
      <c r="E22" s="21">
        <v>0.14499999999999999</v>
      </c>
      <c r="F22" s="21">
        <v>1.4E-2</v>
      </c>
      <c r="G22" s="21">
        <v>0.14399999999999999</v>
      </c>
      <c r="H22" s="22">
        <f t="shared" si="0"/>
        <v>-6.6666666666666607</v>
      </c>
      <c r="I22" s="22">
        <f t="shared" si="0"/>
        <v>-0.68965517241379382</v>
      </c>
    </row>
    <row r="23" spans="2:10" x14ac:dyDescent="0.2">
      <c r="B23" s="19" t="s">
        <v>39</v>
      </c>
      <c r="C23" s="20" t="s">
        <v>40</v>
      </c>
      <c r="D23" s="21">
        <v>1.2E-2</v>
      </c>
      <c r="E23" s="21">
        <v>0.13900000000000001</v>
      </c>
      <c r="F23" s="21" t="s">
        <v>15</v>
      </c>
      <c r="G23" s="21" t="s">
        <v>15</v>
      </c>
      <c r="H23" s="22" t="str">
        <f t="shared" si="0"/>
        <v>–</v>
      </c>
      <c r="I23" s="22" t="str">
        <f t="shared" si="0"/>
        <v>–</v>
      </c>
      <c r="J23" s="23"/>
    </row>
    <row r="24" spans="2:10" x14ac:dyDescent="0.2">
      <c r="B24" s="19" t="s">
        <v>42</v>
      </c>
      <c r="C24" s="20" t="s">
        <v>43</v>
      </c>
      <c r="D24" s="21">
        <v>19.928999999999998</v>
      </c>
      <c r="E24" s="21">
        <v>47.828000000000003</v>
      </c>
      <c r="F24" s="21" t="s">
        <v>15</v>
      </c>
      <c r="G24" s="21" t="s">
        <v>15</v>
      </c>
      <c r="H24" s="22" t="str">
        <f t="shared" si="0"/>
        <v>–</v>
      </c>
      <c r="I24" s="22" t="str">
        <f t="shared" si="0"/>
        <v>–</v>
      </c>
    </row>
    <row r="25" spans="2:10" x14ac:dyDescent="0.2">
      <c r="B25" s="19" t="s">
        <v>72</v>
      </c>
      <c r="C25" s="20" t="s">
        <v>41</v>
      </c>
      <c r="D25" s="21">
        <v>4.2000000000000003E-2</v>
      </c>
      <c r="E25" s="21">
        <v>0.20499999999999999</v>
      </c>
      <c r="F25" s="21">
        <v>2.9000000000000001E-2</v>
      </c>
      <c r="G25" s="21">
        <v>0.14699999999999999</v>
      </c>
      <c r="H25" s="22">
        <f t="shared" si="0"/>
        <v>-30.952380952380953</v>
      </c>
      <c r="I25" s="22">
        <f t="shared" si="0"/>
        <v>-28.292682926829265</v>
      </c>
    </row>
    <row r="26" spans="2:10" x14ac:dyDescent="0.2">
      <c r="B26" s="19" t="s">
        <v>44</v>
      </c>
      <c r="C26" s="20" t="s">
        <v>45</v>
      </c>
      <c r="D26" s="21">
        <v>84.850250000000003</v>
      </c>
      <c r="E26" s="21">
        <v>189.37100000000001</v>
      </c>
      <c r="F26" s="21">
        <v>41.628999999999998</v>
      </c>
      <c r="G26" s="21">
        <v>100.304</v>
      </c>
      <c r="H26" s="22">
        <f t="shared" si="0"/>
        <v>-50.938270659190756</v>
      </c>
      <c r="I26" s="22">
        <f t="shared" si="0"/>
        <v>-47.033072645758857</v>
      </c>
    </row>
    <row r="27" spans="2:10" ht="13.5" thickBot="1" x14ac:dyDescent="0.25">
      <c r="B27" s="24" t="s">
        <v>46</v>
      </c>
      <c r="C27" s="25"/>
      <c r="D27" s="26">
        <f>SUM(D6:D26)</f>
        <v>894.01899999999978</v>
      </c>
      <c r="E27" s="26">
        <f>SUM(E6:E26)</f>
        <v>2022.8720000000001</v>
      </c>
      <c r="F27" s="26">
        <f>SUM(F6:F26)</f>
        <v>622.93511000000001</v>
      </c>
      <c r="G27" s="26">
        <f>SUM(G6:G26)</f>
        <v>1579.0809999999999</v>
      </c>
      <c r="H27" s="26">
        <f t="shared" si="0"/>
        <v>-30.321938348066407</v>
      </c>
      <c r="I27" s="26">
        <f t="shared" si="0"/>
        <v>-21.938659490071551</v>
      </c>
    </row>
    <row r="28" spans="2:10" ht="13.5" customHeight="1" thickTop="1" x14ac:dyDescent="0.2">
      <c r="B28" s="27"/>
      <c r="C28" s="28"/>
      <c r="D28" s="29"/>
      <c r="E28" s="29"/>
      <c r="F28" s="30"/>
      <c r="G28" s="30"/>
      <c r="H28" s="30"/>
      <c r="I28" s="31"/>
    </row>
    <row r="29" spans="2:10" ht="12.75" customHeight="1" x14ac:dyDescent="0.2">
      <c r="B29" s="4" t="s">
        <v>0</v>
      </c>
      <c r="C29" s="5" t="s">
        <v>1</v>
      </c>
      <c r="D29" s="32" t="s">
        <v>47</v>
      </c>
      <c r="E29" s="33"/>
      <c r="F29" s="33"/>
      <c r="G29" s="33"/>
      <c r="H29" s="33"/>
      <c r="I29" s="34"/>
    </row>
    <row r="30" spans="2:10" ht="12.75" customHeight="1" x14ac:dyDescent="0.2">
      <c r="B30" s="9"/>
      <c r="C30" s="10"/>
      <c r="D30" s="11">
        <v>2025</v>
      </c>
      <c r="E30" s="12"/>
      <c r="F30" s="11">
        <v>2025</v>
      </c>
      <c r="G30" s="12"/>
      <c r="H30" s="11" t="s">
        <v>3</v>
      </c>
      <c r="I30" s="12"/>
    </row>
    <row r="31" spans="2:10" ht="12.75" customHeight="1" x14ac:dyDescent="0.2">
      <c r="B31" s="9"/>
      <c r="C31" s="10"/>
      <c r="D31" s="11" t="s">
        <v>4</v>
      </c>
      <c r="E31" s="12"/>
      <c r="F31" s="11" t="s">
        <v>64</v>
      </c>
      <c r="G31" s="12"/>
      <c r="H31" s="15"/>
      <c r="I31" s="16"/>
    </row>
    <row r="32" spans="2:10" ht="22.5" x14ac:dyDescent="0.2">
      <c r="B32" s="9"/>
      <c r="C32" s="10"/>
      <c r="D32" s="17" t="s">
        <v>5</v>
      </c>
      <c r="E32" s="17" t="s">
        <v>6</v>
      </c>
      <c r="F32" s="17" t="s">
        <v>5</v>
      </c>
      <c r="G32" s="17" t="s">
        <v>6</v>
      </c>
      <c r="H32" s="18" t="s">
        <v>7</v>
      </c>
      <c r="I32" s="17" t="s">
        <v>8</v>
      </c>
    </row>
    <row r="33" spans="2:9" x14ac:dyDescent="0.2">
      <c r="B33" s="19" t="s">
        <v>48</v>
      </c>
      <c r="C33" s="20" t="s">
        <v>49</v>
      </c>
      <c r="D33" s="21">
        <v>1.1779999999999999</v>
      </c>
      <c r="E33" s="21">
        <v>4.9349999999999996</v>
      </c>
      <c r="F33" s="21">
        <v>0.65800000000000003</v>
      </c>
      <c r="G33" s="21">
        <v>2.9609999999999999</v>
      </c>
      <c r="H33" s="22">
        <f>IFERROR((F33-D33)/D33*100, "–")</f>
        <v>-44.142614601018671</v>
      </c>
      <c r="I33" s="22">
        <f>IFERROR((G33-E33)/E33*100, "–")</f>
        <v>-40</v>
      </c>
    </row>
    <row r="34" spans="2:9" x14ac:dyDescent="0.2">
      <c r="B34" s="19" t="s">
        <v>50</v>
      </c>
      <c r="C34" s="20" t="s">
        <v>51</v>
      </c>
      <c r="D34" s="21">
        <v>2</v>
      </c>
      <c r="E34" s="21">
        <v>7.68</v>
      </c>
      <c r="F34" s="21">
        <v>2</v>
      </c>
      <c r="G34" s="21">
        <v>7.68</v>
      </c>
      <c r="H34" s="22">
        <f t="shared" ref="H34:I49" si="1">IFERROR((F34-D34)/D34*100, "–")</f>
        <v>0</v>
      </c>
      <c r="I34" s="22">
        <f t="shared" si="1"/>
        <v>0</v>
      </c>
    </row>
    <row r="35" spans="2:9" x14ac:dyDescent="0.2">
      <c r="B35" s="19" t="s">
        <v>11</v>
      </c>
      <c r="C35" s="20" t="s">
        <v>12</v>
      </c>
      <c r="D35" s="21">
        <v>5.3999999999999999E-2</v>
      </c>
      <c r="E35" s="21">
        <v>0.30199999999999999</v>
      </c>
      <c r="F35" s="21">
        <v>10.795999999999999</v>
      </c>
      <c r="G35" s="21">
        <v>22.76</v>
      </c>
      <c r="H35" s="22">
        <f t="shared" si="1"/>
        <v>19892.592592592591</v>
      </c>
      <c r="I35" s="22">
        <f t="shared" si="1"/>
        <v>7436.4238410596026</v>
      </c>
    </row>
    <row r="36" spans="2:9" x14ac:dyDescent="0.2">
      <c r="B36" s="19" t="s">
        <v>13</v>
      </c>
      <c r="C36" s="20" t="s">
        <v>14</v>
      </c>
      <c r="D36" s="21" t="s">
        <v>15</v>
      </c>
      <c r="E36" s="21" t="s">
        <v>15</v>
      </c>
      <c r="F36" s="21">
        <v>22.074000000000002</v>
      </c>
      <c r="G36" s="21">
        <v>77.259</v>
      </c>
      <c r="H36" s="22" t="str">
        <f t="shared" si="1"/>
        <v>–</v>
      </c>
      <c r="I36" s="22" t="str">
        <f t="shared" si="1"/>
        <v>–</v>
      </c>
    </row>
    <row r="37" spans="2:9" x14ac:dyDescent="0.2">
      <c r="B37" s="19" t="s">
        <v>18</v>
      </c>
      <c r="C37" s="20" t="s">
        <v>19</v>
      </c>
      <c r="D37" s="21">
        <v>1.2</v>
      </c>
      <c r="E37" s="21">
        <v>4.62</v>
      </c>
      <c r="F37" s="21">
        <v>0.6</v>
      </c>
      <c r="G37" s="21">
        <v>2.41</v>
      </c>
      <c r="H37" s="22">
        <f t="shared" si="1"/>
        <v>-50</v>
      </c>
      <c r="I37" s="22">
        <f t="shared" si="1"/>
        <v>-47.835497835497833</v>
      </c>
    </row>
    <row r="38" spans="2:9" x14ac:dyDescent="0.2">
      <c r="B38" s="19" t="s">
        <v>24</v>
      </c>
      <c r="C38" s="20" t="s">
        <v>25</v>
      </c>
      <c r="D38" s="21">
        <v>4.0000000000000003E-5</v>
      </c>
      <c r="E38" s="21">
        <v>0.246</v>
      </c>
      <c r="F38" s="21" t="s">
        <v>15</v>
      </c>
      <c r="G38" s="21" t="s">
        <v>15</v>
      </c>
      <c r="H38" s="22" t="str">
        <f t="shared" si="1"/>
        <v>–</v>
      </c>
      <c r="I38" s="22" t="str">
        <f t="shared" si="1"/>
        <v>–</v>
      </c>
    </row>
    <row r="39" spans="2:9" x14ac:dyDescent="0.2">
      <c r="B39" s="19" t="s">
        <v>52</v>
      </c>
      <c r="C39" s="20" t="s">
        <v>53</v>
      </c>
      <c r="D39" s="21">
        <v>44.08</v>
      </c>
      <c r="E39" s="21">
        <v>52.384999999999998</v>
      </c>
      <c r="F39" s="21">
        <v>66.12</v>
      </c>
      <c r="G39" s="21">
        <v>85.888999999999996</v>
      </c>
      <c r="H39" s="22">
        <f t="shared" si="1"/>
        <v>50.000000000000014</v>
      </c>
      <c r="I39" s="22">
        <f t="shared" si="1"/>
        <v>63.957239667843844</v>
      </c>
    </row>
    <row r="40" spans="2:9" x14ac:dyDescent="0.2">
      <c r="B40" s="19" t="s">
        <v>27</v>
      </c>
      <c r="C40" s="20" t="s">
        <v>28</v>
      </c>
      <c r="D40" s="21">
        <v>3.45</v>
      </c>
      <c r="E40" s="21">
        <v>14.654</v>
      </c>
      <c r="F40" s="21">
        <v>3.2759999999999998</v>
      </c>
      <c r="G40" s="21">
        <v>13.961</v>
      </c>
      <c r="H40" s="22">
        <f t="shared" si="1"/>
        <v>-5.0434782608695761</v>
      </c>
      <c r="I40" s="22">
        <f t="shared" si="1"/>
        <v>-4.7290842090896659</v>
      </c>
    </row>
    <row r="41" spans="2:9" x14ac:dyDescent="0.2">
      <c r="B41" s="19" t="s">
        <v>29</v>
      </c>
      <c r="C41" s="20" t="s">
        <v>30</v>
      </c>
      <c r="D41" s="21">
        <v>202.434</v>
      </c>
      <c r="E41" s="21">
        <v>387.14800000000002</v>
      </c>
      <c r="F41" s="21">
        <v>119.715</v>
      </c>
      <c r="G41" s="21">
        <v>247.636</v>
      </c>
      <c r="H41" s="22">
        <f t="shared" si="1"/>
        <v>-40.862206941521677</v>
      </c>
      <c r="I41" s="22">
        <f t="shared" si="1"/>
        <v>-36.035831258330155</v>
      </c>
    </row>
    <row r="42" spans="2:9" x14ac:dyDescent="0.2">
      <c r="B42" s="19" t="s">
        <v>54</v>
      </c>
      <c r="C42" s="20" t="s">
        <v>55</v>
      </c>
      <c r="D42" s="21">
        <v>5.0000000000000001E-4</v>
      </c>
      <c r="E42" s="35">
        <v>0.193</v>
      </c>
      <c r="F42" s="21" t="s">
        <v>15</v>
      </c>
      <c r="G42" s="21" t="s">
        <v>15</v>
      </c>
      <c r="H42" s="22" t="str">
        <f t="shared" si="1"/>
        <v>–</v>
      </c>
      <c r="I42" s="22" t="str">
        <f t="shared" si="1"/>
        <v>–</v>
      </c>
    </row>
    <row r="43" spans="2:9" x14ac:dyDescent="0.2">
      <c r="B43" s="19" t="s">
        <v>73</v>
      </c>
      <c r="C43" s="20" t="s">
        <v>74</v>
      </c>
      <c r="D43" s="21" t="s">
        <v>15</v>
      </c>
      <c r="E43" s="35" t="s">
        <v>15</v>
      </c>
      <c r="F43" s="21">
        <v>5.0000000000000001E-4</v>
      </c>
      <c r="G43" s="21">
        <v>0.14099999999999999</v>
      </c>
      <c r="H43" s="22" t="str">
        <f t="shared" si="1"/>
        <v>–</v>
      </c>
      <c r="I43" s="22" t="str">
        <f t="shared" si="1"/>
        <v>–</v>
      </c>
    </row>
    <row r="44" spans="2:9" x14ac:dyDescent="0.2">
      <c r="B44" s="19" t="s">
        <v>31</v>
      </c>
      <c r="C44" s="20" t="s">
        <v>32</v>
      </c>
      <c r="D44" s="21">
        <v>0.192</v>
      </c>
      <c r="E44" s="21">
        <v>0.72899999999999998</v>
      </c>
      <c r="F44" s="36">
        <v>0.12</v>
      </c>
      <c r="G44" s="21">
        <v>0.29399999999999998</v>
      </c>
      <c r="H44" s="22">
        <f t="shared" si="1"/>
        <v>-37.500000000000007</v>
      </c>
      <c r="I44" s="22">
        <f t="shared" si="1"/>
        <v>-59.670781893004119</v>
      </c>
    </row>
    <row r="45" spans="2:9" x14ac:dyDescent="0.2">
      <c r="B45" s="19" t="s">
        <v>37</v>
      </c>
      <c r="C45" s="20" t="s">
        <v>38</v>
      </c>
      <c r="D45" s="21">
        <v>1.2E-2</v>
      </c>
      <c r="E45" s="21">
        <v>1.859</v>
      </c>
      <c r="F45" s="21">
        <v>1.2E-2</v>
      </c>
      <c r="G45" s="21">
        <v>2.0659999999999998</v>
      </c>
      <c r="H45" s="22">
        <f t="shared" si="1"/>
        <v>0</v>
      </c>
      <c r="I45" s="22">
        <f t="shared" si="1"/>
        <v>11.135018827326512</v>
      </c>
    </row>
    <row r="46" spans="2:9" x14ac:dyDescent="0.2">
      <c r="B46" s="19" t="s">
        <v>56</v>
      </c>
      <c r="C46" s="20" t="s">
        <v>57</v>
      </c>
      <c r="D46" s="21" t="s">
        <v>15</v>
      </c>
      <c r="E46" s="35" t="s">
        <v>15</v>
      </c>
      <c r="F46" s="21">
        <v>1.08</v>
      </c>
      <c r="G46" s="21">
        <v>2.952</v>
      </c>
      <c r="H46" s="22" t="str">
        <f t="shared" si="1"/>
        <v>–</v>
      </c>
      <c r="I46" s="22" t="str">
        <f t="shared" si="1"/>
        <v>–</v>
      </c>
    </row>
    <row r="47" spans="2:9" x14ac:dyDescent="0.2">
      <c r="B47" s="19" t="s">
        <v>58</v>
      </c>
      <c r="C47" s="20" t="s">
        <v>59</v>
      </c>
      <c r="D47" s="21">
        <v>288.75</v>
      </c>
      <c r="E47" s="21">
        <v>515.54999999999995</v>
      </c>
      <c r="F47" s="21" t="s">
        <v>15</v>
      </c>
      <c r="G47" s="21" t="s">
        <v>15</v>
      </c>
      <c r="H47" s="22" t="str">
        <f t="shared" si="1"/>
        <v>–</v>
      </c>
      <c r="I47" s="22" t="str">
        <f t="shared" si="1"/>
        <v>–</v>
      </c>
    </row>
    <row r="48" spans="2:9" x14ac:dyDescent="0.2">
      <c r="B48" s="19" t="s">
        <v>60</v>
      </c>
      <c r="C48" s="20" t="s">
        <v>61</v>
      </c>
      <c r="D48" s="21">
        <v>1.1879999999999999</v>
      </c>
      <c r="E48" s="21">
        <v>7.2750000000000004</v>
      </c>
      <c r="F48" s="21">
        <v>0.79200000000000004</v>
      </c>
      <c r="G48" s="21">
        <v>4.9349999999999996</v>
      </c>
      <c r="H48" s="22">
        <f t="shared" si="1"/>
        <v>-33.333333333333329</v>
      </c>
      <c r="I48" s="22">
        <f t="shared" si="1"/>
        <v>-32.164948453608254</v>
      </c>
    </row>
    <row r="49" spans="2:9" x14ac:dyDescent="0.2">
      <c r="B49" s="19" t="s">
        <v>44</v>
      </c>
      <c r="C49" s="20" t="s">
        <v>45</v>
      </c>
      <c r="D49" s="21">
        <v>0.19</v>
      </c>
      <c r="E49" s="21">
        <v>5.7050000000000001</v>
      </c>
      <c r="F49" s="21">
        <v>0.189</v>
      </c>
      <c r="G49" s="21">
        <v>2.7149999999999999</v>
      </c>
      <c r="H49" s="22">
        <f t="shared" si="1"/>
        <v>-0.52631578947368463</v>
      </c>
      <c r="I49" s="22">
        <f t="shared" si="1"/>
        <v>-52.410166520595972</v>
      </c>
    </row>
    <row r="50" spans="2:9" ht="13.5" thickBot="1" x14ac:dyDescent="0.25">
      <c r="B50" s="37" t="s">
        <v>46</v>
      </c>
      <c r="C50" s="38"/>
      <c r="D50" s="39">
        <f>SUM(D33:D49)</f>
        <v>544.72854000000007</v>
      </c>
      <c r="E50" s="39">
        <f>SUM(E33:E49)</f>
        <v>1003.2809999999999</v>
      </c>
      <c r="F50" s="39">
        <f>SUM(F33:F49)</f>
        <v>227.4325</v>
      </c>
      <c r="G50" s="39">
        <f>SUM(G33:G49)</f>
        <v>473.65899999999999</v>
      </c>
      <c r="H50" s="40">
        <f t="shared" ref="H50:I66" si="2">IFERROR((F50-D50)/D50*100, "–")</f>
        <v>-58.248469962671692</v>
      </c>
      <c r="I50" s="41">
        <f t="shared" si="2"/>
        <v>-52.788999293318618</v>
      </c>
    </row>
    <row r="51" spans="2:9" ht="13.5" thickTop="1" x14ac:dyDescent="0.2">
      <c r="B51" s="42" t="s">
        <v>75</v>
      </c>
      <c r="C51" s="3"/>
      <c r="D51" s="3"/>
      <c r="E51" s="3"/>
      <c r="F51" s="3"/>
      <c r="G51" s="3"/>
      <c r="H51" s="43"/>
      <c r="I51" s="43"/>
    </row>
    <row r="52" spans="2:9" x14ac:dyDescent="0.2">
      <c r="B52" s="44"/>
      <c r="C52" s="3"/>
      <c r="D52" s="3"/>
      <c r="E52" s="3"/>
      <c r="F52" s="3"/>
      <c r="G52" s="3"/>
      <c r="H52" s="3"/>
      <c r="I52" s="3"/>
    </row>
    <row r="53" spans="2:9" x14ac:dyDescent="0.2">
      <c r="B53" s="44"/>
      <c r="C53" s="3"/>
      <c r="F53" s="3"/>
      <c r="G53" s="3"/>
      <c r="H53" s="3"/>
      <c r="I53" s="45" t="s">
        <v>62</v>
      </c>
    </row>
    <row r="54" spans="2:9" x14ac:dyDescent="0.2">
      <c r="I54" s="1" t="s">
        <v>63</v>
      </c>
    </row>
  </sheetData>
  <mergeCells count="18">
    <mergeCell ref="H30:I31"/>
    <mergeCell ref="D31:E31"/>
    <mergeCell ref="F31:G31"/>
    <mergeCell ref="B50:C50"/>
    <mergeCell ref="B2:B5"/>
    <mergeCell ref="C2:C5"/>
    <mergeCell ref="D2:I2"/>
    <mergeCell ref="D3:E3"/>
    <mergeCell ref="F3:G3"/>
    <mergeCell ref="H3:I4"/>
    <mergeCell ref="D4:E4"/>
    <mergeCell ref="F4:G4"/>
    <mergeCell ref="B27:C27"/>
    <mergeCell ref="B29:B32"/>
    <mergeCell ref="C29:C32"/>
    <mergeCell ref="D29:I29"/>
    <mergeCell ref="D30:E30"/>
    <mergeCell ref="F30:G30"/>
  </mergeCells>
  <pageMargins left="0.7" right="0.7" top="0.75" bottom="0.75" header="0.3" footer="0.3"/>
  <pageSetup paperSize="9" orientation="portrait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2025_II_2025_III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Andrius Jokšas</dc:creator>
  <cp:lastModifiedBy>Andrius Jokšas</cp:lastModifiedBy>
  <dcterms:created xsi:type="dcterms:W3CDTF">2015-06-05T18:17:20Z</dcterms:created>
  <dcterms:modified xsi:type="dcterms:W3CDTF">2025-11-20T08:19:33Z</dcterms:modified>
</cp:coreProperties>
</file>