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F93DFE44-4550-4777-859E-A239784F8E82}" xr6:coauthVersionLast="47" xr6:coauthVersionMax="47" xr10:uidLastSave="{00000000-0000-0000-0000-000000000000}"/>
  <bookViews>
    <workbookView xWindow="-120" yWindow="-120" windowWidth="29040" windowHeight="17640" xr2:uid="{36D09A95-D8E5-4336-A7F7-0B4811ACD25A}"/>
  </bookViews>
  <sheets>
    <sheet name="45_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8" i="1"/>
  <c r="M28" i="1"/>
  <c r="L28" i="1"/>
  <c r="K28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M16" i="1"/>
  <c r="K16" i="1"/>
  <c r="M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<sst xmlns="http://schemas.openxmlformats.org/spreadsheetml/2006/main" count="65" uniqueCount="36">
  <si>
    <t xml:space="preserve">Grūdų  ir aliejinių augalų sėklų  supirkimo kiekių suvestinė ataskaita (2025 m. 45 – 47  sav.) pagal GS-1*, t </t>
  </si>
  <si>
    <t xml:space="preserve">                      Data
Grūdai</t>
  </si>
  <si>
    <t>Pokytis, %</t>
  </si>
  <si>
    <t>47 sav.  (11 18– 24)</t>
  </si>
  <si>
    <t>45  sav.  (11 03– 09)</t>
  </si>
  <si>
    <t>46  sav.  (11 10– 16)</t>
  </si>
  <si>
    <t>47  sav.  (11 17– 23)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</si>
  <si>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</si>
  <si>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</si>
  <si>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</si>
  <si>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</si>
  <si>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</si>
  <si>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</si>
  <si>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</si>
  <si>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</si>
  <si>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</si>
  <si>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</si>
  <si>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</si>
  <si>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</si>
  <si>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</si>
  <si>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</si>
  <si>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</si>
  <si>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</si>
  <si>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</si>
  <si>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</si>
  <si>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</si>
  <si>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</si>
  <si>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</si>
  <si>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</si>
  <si>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</si>
  <si>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</si>
  <si>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47 savaitę su 46 savaite</t>
  </si>
  <si>
    <t>*** lyginant 2025 m. 47 savaitę su 2024 m. 47 savaite</t>
  </si>
  <si>
    <t>Pastaba: grūdų bei aliejinių augalų sėklų 45 ir 46 savaičių supirkimo kiekiai patikslinti  2025-11-27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</si>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</sst>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10FE3DCD-C1EA-4404-8303-9D87CF642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ED769F4-1A72-4631-B58A-146AC7EF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1A0C5B5-9549-4F29-8A9B-97866A1D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4E2969E0-6291-477B-AB73-5BC4952B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1B72F2C-1FC7-418A-983A-D61FDCDE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76039E1-420E-4C76-A88B-1E2E0529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7DE66B64-939D-40B3-8266-6FE99A79C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B510377-FBBD-4A18-A6AB-64A52089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33E92CF-DAF0-48E3-BB0B-8CDA1A7D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C7B7E19-C82D-4231-81BC-0A7D2418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F314FB2-9241-4EEA-A2D5-9294F4EB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71061EF-E6DF-42BF-BE2F-81429A66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4B677AD-C973-427F-B392-E93E5E7C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991D251-2AB1-49DC-B0C1-EAFAF66EB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502448C-0990-4273-A2EA-C2C1CADB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E871EBA-21B4-4365-91EE-F9931F3F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8C3DBFAF-8374-4DA0-B261-EFDDB40E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642CF62-7027-47DC-9404-53325166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81B341B-F13C-4CB1-BCDF-F777508C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6734F9E1-44AA-4885-A36F-9C3040CA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EAEE3B7-6A06-4518-84D4-C6194F1D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57FEC05-F6A0-45E5-BAEE-4118597A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2D82CA77-F506-462D-AE9A-42881F33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E90B597-3D0F-4338-8951-A0B27AD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A8D04DF-5D05-4517-9EF4-143B0E7A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E13C23B7-AA46-4B55-B618-3F20376FE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AF7C3272-4180-4EF0-97A0-A55A92DF7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05B14D21-AC66-4E09-AA7B-198A9483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CD81AEDA-29C9-4D3D-8D88-A8C276B5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E95F5029-2555-4BF5-BAFF-0DBF59A5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12F43DD1-D86A-4537-920E-865C745E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83121483-36B8-40D1-80AA-17E05C64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6D762D18-B53B-4F03-B961-C6D49391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C0EA13BE-FCB2-46A3-8D60-CC1A69D1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9A2562FC-7A11-4651-B4A8-7C929228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7B25B8A-52E7-4325-8330-A1D87807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CEFF4909-034A-4C99-BDBD-DF80ABFC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1C8D5CE-3685-4050-9A9B-B905F0D8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2CD6294-AB4A-4BFF-82A8-22E4CD6B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7B655E1-DC31-4F85-8E52-2742D4A9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039D2D4-875B-4C63-A2A3-B51EFE66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281907F-407A-4540-A868-73908299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04B8068-1128-4B47-92CC-716604BC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006264D-0F12-4026-812A-0C3CBBB9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F1E1A3B-3F91-4799-AAF8-5661BA07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D95F846-E060-4E32-B6C4-20390FAC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AE0D1C6A-81BE-48E1-A4EE-3F6402BB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B49C07F-59C6-454B-ADEA-7DC3E273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9BA859A2-3032-423E-BE2D-567BF9CA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13DFCAB9-B360-4162-8EC8-53923061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C62AE2B-658A-4ED8-8173-B615BC2C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EB57C9CE-E0D7-41F2-967A-AAE424AC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E23AC54-73AD-482B-BE3D-1198DD94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E6652683-9791-4923-9BC0-069FFBEF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CF234131-7426-4E10-A3A6-6398F1DB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53793203-8352-453B-A330-1C60DC3E8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39EF2C88-1AFB-4AF0-AFA6-CCA33483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3E322255-4852-447E-8D3B-6AF360B1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1E84C4C7-3D8B-4822-9DB6-BA9383F7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71461CFB-A536-4866-B0B2-DA6439C6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DD1B660-0EB4-47AA-A602-FF971F5D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BF7B158-1827-4876-A388-73F5F8A8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38E7FEA-CECA-404D-AD5B-2F78E937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BE30136-4755-4A71-921A-054450FD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5393BAF-2C3F-44BF-AE3E-27A3D8E5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42C11BE5-CCC1-4C06-B1F1-0D3C813F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F334ACE1-AFA0-438B-9D3F-93547D37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0FC4AC85-D26B-484E-86B3-9205007D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13EAABF9-194D-4623-B7BD-673AE291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CB0C360-A213-4486-914E-09763AD1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967865A-BA89-4436-82DE-B5029CD6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ECD4B50C-C627-41BD-B5BA-06275F36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D41D0E15-B67B-4D2A-A315-FC06C431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5F07477-AC7A-4BE7-BE17-1F81CA6E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84022CF3-4901-4C7E-B3F3-E028C825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B9BE9BE-DADA-4440-9F70-6D88B8B1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DC625B7-F29B-4AA9-8B3E-83CA682B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8C5C416-C725-4712-93DB-FD35C7DD3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56416D5-70F5-47F3-AF5D-8C98C80D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691CAD1-8B37-4400-B171-EC396635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2355B513-C83C-4CD9-96B0-F875F11E7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167CB35E-4F48-4C9D-957D-AD26A91F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100E0671-A8F2-4674-ABFE-FCBE30DF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A69D7AE0-6649-42E9-BA60-2ED8FAC3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4C15214A-B8AA-4154-B993-88C10920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780992A8-4793-42E9-A4E1-4E25EEA8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35AC98E-9A57-4377-A71F-6B78F710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7A460C12-AA60-4B12-8B65-A36B7F12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0713C925-B3C9-4D20-8559-B751A85B8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2E000C0-A442-4E8B-9287-C4216F54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17F0B3C-9EC2-4D24-A8B0-E4DB227B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8749EEE-B96A-4654-A2C7-9C8054F1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B8B765D0-8C1B-4296-A1DC-33D0B461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D1252F5-1179-44D7-B20D-8D800EB1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B359729-6BA0-4B2C-96E1-3F96F47D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6230DD9C-462F-45B8-8C57-80DDBF38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1C013386-747E-4329-9EEB-8ACE5831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30B0A011-952E-4EC5-A88C-B9A851C6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7A436E4-3456-4B41-9B07-C96E9223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DC723F52-04DE-446E-8ED9-D4DFDDF8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C71D924-92E9-4C23-8953-B2695262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475EB296-F505-45D6-BEFF-B4D35952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4234E14D-4763-469E-8764-C4B3F40B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59E70275-E9E5-419C-91EE-A51E0F10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ED756C7-9763-469C-9457-FAF2E5AB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3A05778-A6B3-4E6D-90F5-3C679C92F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1D85C173-AE49-4F6C-AA0E-6FCD451B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DE03BEC-B269-4EA2-AC8B-B44CEF00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001DB76-C822-42D4-87A6-20590F55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0965DC94-5BC5-4F14-AFA4-002BF59E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A4294C4B-1A40-493C-AB75-7AE5C430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33ADC0E4-F828-4F05-B600-F04BEDDC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AE72BAA0-FC6F-467F-84C5-EA46EC23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CB7B279-73CA-4D64-BEF5-703C0CAF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1A6D3822-C269-4438-B7AA-FB51654E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7C021D5-9D9B-4A2D-A07A-E9A62084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B4A3BFC1-CB13-44A5-88A2-E955A138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058E5495-0939-488E-A449-75AFA60A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F153FC81-4ED7-4025-A807-3B3BEB47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028DA309-D5FD-4534-8DFD-37B05E99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9F0C8B3F-8C57-4264-B828-5203F5AF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58E5FF60-19AF-46A4-8F60-13AA952F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AFD92685-F1F8-45B9-9DB1-7357E1C4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5DC21D58-B581-4C4E-A8A6-FD026E55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0FA595E-7E33-4526-B810-6139D38D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C343FE3-7FEC-446C-80C4-EE9E462E4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CDADE4C3-B2DC-479A-9853-1FC76539F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FF71826-E2E0-4A1B-BC5D-E268A0DD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69DEFBE-4061-4F77-B177-6C361458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84861BE9-AEC5-47E0-9783-F7E8294B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1AC5288A-E8E9-483A-8346-702E01F5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BB191DF0-BC06-48C6-85E1-7BAEE9B9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88E6E239-6001-4008-8C64-5E9F9B6F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E5DAE7DE-8ED7-4597-AA1C-85CC1FE8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1F36BBA-52A8-4B36-BC93-67578055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3D6D7471-93F9-42AA-B644-A0FD0214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B8B57B6-5B11-452B-B956-FEAA13CE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154353B0-6390-4558-BE60-9578EA4C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D1E6751-9722-4B62-955D-9FE5DF4F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7F05C59-D86F-4761-8038-138BBFC5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F34CB8B9-7AB6-4C96-9598-49210F7F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1D8DE1E4-52D5-43D0-AD64-32BD75D7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650F330-A402-473C-9626-1AD43381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357CE43-3803-4477-A0AB-D59E9CF2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32AC0289-8AED-4771-99F1-A7BBCA29E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5FC83928-90B3-42DC-A4C3-020F48A4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215DADE-8F0B-4B02-B34D-94E41166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7C80DAE-9ABD-49B8-A4C5-D2043A90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F05B487-9008-413F-A810-5A122DE3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2F03BFCC-835E-4CDF-89C1-0950103E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B212C327-5A71-4366-8413-06F3421F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77F56ACA-2FDA-4769-9F58-AF976042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5745955-54EB-4324-9B0B-5E2CDC51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70A77C9-37B7-4B39-98F0-71B22FE7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9D5CBDC8-C447-4160-9F22-39BE8C35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F6E0D53-1546-4149-90F1-89615132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2567C3DE-B2E7-4D02-A791-1A60560E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95E337D-513F-47FB-83CE-80B6D85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F8482932-65A5-496F-B92F-544F4CDB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01231D06-6FED-4F12-83C3-C08FBD02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C6C3340-393E-46AF-B482-06CF8395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F580BBD1-3292-44FB-8E90-F9B3D77C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36AC5F4-4F7F-4C64-ABFA-8AFED5B0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677127A-86AD-43F6-8BA7-EAC0FC77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71C5EE1-5F01-4B69-91E5-57738B1C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A0AF8C85-EAFD-43CA-86FB-DC8C73A4C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C3DC79DA-FA96-4E4B-9E8E-8F70DDCE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D090EC31-39B1-4060-AD0D-B19CD167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26888FBE-C758-4B83-9CB3-58C92098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4953172-5CF4-4BA6-B7F7-0B39577A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8C84E217-66EF-44C9-874B-C82F123B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5A9B948-8A8B-472E-B5D2-4058E8E3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C3D63F38-8615-4066-8BEB-DD4260A4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26A5D42F-BDE8-4AB9-B2D6-8B9658CF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51F786A-24F6-42AD-978E-6EF780DF3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8BAC7A1-6C05-452B-A484-FC00139C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1B991F2-8330-4FA7-B6DB-C3C76DCAC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8907ADF-3F07-4913-BF28-9DE72CAE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A831DB3-BA6D-43E4-AD69-71E4A7CB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56C9BF06-532E-47BB-A96D-F366470F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D58B1DEF-191B-4EE3-958B-A0DC627E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AD701E6-D459-4534-8D64-36D49E64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2F645B08-5922-4712-A4A9-9D2B4BA5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70192B3-94F1-4FF4-AE1C-72097D20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60715A0-FA12-40F7-9ADC-809D095B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7F5E6E88-A191-43E3-9D74-EFDDBF1C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276242A5-50C8-458D-9F8B-023D1CAE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10E4108-8716-4FC1-AB31-44B61447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BF2C5577-15EA-4FD2-9E0F-428FB438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0D4EBC4A-3DAE-41A4-9F32-371BD270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3EA1DEF-6535-4E1A-92C1-1416F631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DD16B69-A3F9-4412-9B1B-FC641C7F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58A50DBD-91C2-4486-8F78-4CDFCF7B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9227B463-D113-487D-AA2E-2EF53965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FFEB591-827C-4849-82FD-D46EAB59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14EF817-8379-4EF4-9650-A396D617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855F220D-483E-4326-B786-A1DC6E9B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13BA245F-F27F-43EA-AE21-1B8319B4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981FA5C9-B7EF-473E-A3D8-A943BE06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5E70F6CF-EE7E-454F-8598-5A9DF312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20053658-6EB2-469E-B7EC-6F0E72DD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3F3FA86-99BA-400F-A036-71160CEA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1DF6572F-D6E1-423D-8BC9-74222BC5E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DBE92A9-7D32-48D8-9CA0-D707BCB4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4F0727F-A162-4CE8-89D6-EAAC6AFB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8C79972-30C8-441A-B050-DFA86421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9D756F1-3CF8-47DD-9CF8-28E59BC2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42D52443-1A65-4433-BB1D-60510FF0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DEB90FD-6F96-4685-A513-41D6A466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E4D2E7F5-5E45-4416-95B6-533E36B8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D716715-B2FE-4A42-80E6-ABB6D927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BDBC5E9D-9DA4-410D-A104-4B455E76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5990F02-5DF0-4C11-958E-CF100DA8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C7474E3-11A7-4D8C-BD60-0569C367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CF072FB9-2AB5-4364-BA32-BD71B501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71AC2FD-A844-4E7B-9263-CEDA28E3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38CE60D4-FC6D-435E-8554-4D2E9EC1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B8350DE8-39DF-493B-A44E-AFC6D9B1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696D5E4-93A7-4913-B0C9-FC318D0A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3ED70DD7-F221-4BBE-920C-CBF4C9D4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67F4B776-713D-4165-9047-73DE1844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6489ECE-BBDF-4619-92A7-1B387004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A9C3301A-2F05-4067-B02E-63B0A478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8F6DD955-8A9D-4260-BB40-6D340A14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94916ED6-DD91-4833-8AAF-066C90A1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05FD71B-B26D-42A9-948C-AEC2B970A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9200D1AD-B3E4-4948-AB9A-058598E67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8A31952-A0C0-4386-B027-D0836B9E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A06FB63E-7877-4741-8762-2739F015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A107FA9-555E-4445-A5B1-E1C1A50C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AD37968A-FEAD-4307-96D4-8FB14744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2AF99769-5A64-49E2-A959-FB89D496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81BD8DB5-DD1B-43DD-AC62-2B076AA2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D8EB7275-D6DE-4935-86B5-E5CCB1A9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BA88EE4C-9993-4C7F-A128-7289BEA0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239515F-A898-4572-8E68-1D1F8AAD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41E1001-349A-4D64-8BEB-51787014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6A20D27B-93F1-4516-A45F-46C83034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7A81B383-F95C-464F-9C63-4CC8A36C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6A8662B-4298-45CE-BC3A-2CFCD554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F8B329DD-83EA-4102-9862-DF9B60FB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EA7F6759-0FE9-46CD-81ED-2443AB5D4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52076CE3-6C08-4FBC-B7CC-379ECAC5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DE260982-1899-4B11-8E4E-425188DA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DEF01B27-4ECA-42B0-9ABD-B2921E74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93411FC-09D2-4AB6-B890-3C6DFCE6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63A4F5D1-8742-4024-A099-3015BD8B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8DB200D0-D34A-4673-B504-79380FE1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B95958D5-9EBB-4006-9CA1-3E46CF1C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41D02AC-F9D3-453C-96F1-D5FD07C2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667D579-0468-4622-8119-FC838C94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679D0486-380F-4EB7-A66E-E56F1A53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0A8D2D20-D995-4B82-AD4E-F308BA730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399E0C9A-07A0-41E6-80F4-E261682D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9A9B3974-25BC-425C-8E33-54051618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1ACF608E-3869-4F50-88B7-28D6A56B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E9D14FE0-1554-481A-9D0D-475D8D67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CEAB1421-4F68-4D84-BF69-307E3FE2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0CE0ECB0-33B1-4686-8451-436DFEC6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660EBEAC-BC1A-4830-BD46-2F9B31EE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68D958E-DA58-4923-8C96-9CECD543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7616C5B-8399-4679-A61D-08460ED1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F24C7A2-205D-4AC7-8B7A-82CFE065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9ED8823-5E78-4723-9ED9-5CDC47667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AE49F64D-1C53-467C-94EC-3F3CBB4E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47FA35F-EC57-40A5-85AF-B0D3D093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2B7619F-F944-42D0-A363-07B51EA1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584576F-B0C5-47B7-B6ED-799572DF9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AC66D30-7D00-4611-BBDC-5CE3052A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AC99DA8E-FBA3-494B-92C0-C5788263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B8B1E235-B113-4B1C-B04D-D26E3C5D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A897BA0-F8A0-4C03-85BC-E9B5F1F0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8DA19E08-4E1C-45B2-A615-EECA20CB8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91068DE-188C-44FC-AAAC-7653CC5E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4C9AAB72-A1E6-4E4D-AB7E-5173499D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9B7AF9D-B49F-4F3C-9B31-93290632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84599BDC-B3C0-4C0C-AF78-B3A368F6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28F2FEE1-93E4-4A03-84AB-3975A074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B913939A-104A-4E49-9124-C7D36060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E7554BF-E6ED-4E66-9E3F-8613570A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2368A44F-F72F-4888-AA14-B631C9C5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9AE9AE7E-3EF5-4792-AB84-844BA314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4D38C401-0CC3-4CFF-99F6-6696CEF9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4FA223BC-FBFC-4C70-A55B-A3367FC48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E9CEBA56-8009-4FAF-A9FB-B15C8D4B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E0F8F223-2D6B-4347-921C-8BE60297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66A3B47E-1266-4FE1-BCA0-5E544B37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445ED4E-1D54-464A-A62A-F5B31CFF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53C9ED2-351B-4862-A746-0F85BAAC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F22DB3D-156B-4E88-90CC-5EDD999A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19151919-3178-42A5-921E-64BA2831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579F31C7-447E-49D2-B7BC-AD904BE3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B1F26FE0-7725-452E-AD5D-B6F2502C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A05CE64-168F-4410-A802-302290F3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015B515-A00B-4125-B121-65ED569B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FBED8AC9-B9A9-4DE5-909A-19C00271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E756EE8E-FA21-4A01-BB1A-E80F7BD2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A2D42DCA-410F-41E4-B570-18AFDC88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FEEF313-524A-4377-BFF3-F9D51F72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6039777-B9AE-43B4-A298-F9A0F08B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4840D6A-FD47-4AC8-AA21-7D977FBE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F8E556C-F12A-4299-95E9-22F1BD25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8317A177-79A8-482D-83AC-9F883B00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106A910C-5962-4401-A5CA-EA8AD62A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F506E7B-3AAD-4784-9CC5-5A3511B2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C94F56DF-CB56-434C-A03D-AF83662C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E210F18-ECB9-45E7-8FDE-BF2305BB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2C31EB3-6A75-4D2B-8511-6E661E09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BEF6EABE-6678-49D0-8E35-44F7BC22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BDFA16B8-A800-4DCD-B2F6-78F5AB66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4895A80-4690-4D54-B406-F236C4D7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48A0C0B5-DED8-4FE5-ABCF-79B973E6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395CF77-E9E8-4247-920A-4E956702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FD924B58-4F47-464E-9A87-85204472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C094840-6C6B-4091-B3FD-43A5419B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0DDD8CF5-27A3-41A9-B83B-6B2FBF39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F89EA84-6874-4C6E-B3F8-1CA2ADBB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163465A1-7FEF-485A-A229-979A4DA0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BDC8737-8417-4775-9CB2-B30623BC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3AE3C003-8F9B-40E7-A92E-7A03EE8A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B93DC6F-FAB0-40C9-A1AE-82A01E9C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9D55A6E6-5A7E-4512-A39C-15939C46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16143AB0-40D9-440A-8345-F533BB8E0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F9512D4E-BD8A-4BE0-8565-9236BD89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04DE9EA0-9969-4B4F-BA7E-C13C2F25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1556CF57-2560-4F2C-94A8-33D9C5F1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A3056FF-674D-43B5-8223-0D47DFA2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6C452592-897D-47DB-9328-B3D1E196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39F12FB-8ADD-4AFF-9046-31C9068C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28A5F95E-1B75-434C-9E34-14FDCA50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4CCE150-EB2A-4F18-A800-A2C066F2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A94EA81-55FB-4BF6-AA8B-CAA23CB0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CC1722D-CD75-479B-8D07-772E7DF7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560DE29B-406E-4881-ACC5-EEA61C553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156D9A0-8FA4-4D29-B9A9-7C59EDCE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ED30A7BC-4A52-4E05-BFE3-C210A063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B08787C-3C01-4F3A-9A42-1FBA8B8D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1280A6EF-8768-45D2-9BC5-420ED84C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E34C06B-BD75-4EC4-A3D0-6C732E09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C22F879-4451-4D3E-BEC9-BE23B15B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1B2FDF9-1E77-4F13-A1C9-BEAD35D9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6B12ED08-AEA5-4158-BC1A-A2B433A6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CE605676-B1EE-4DC9-A347-1062C42C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640D2932-87E4-43E9-BD45-04AD5F69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DF5DA3D0-D638-44A3-9CEC-AD73A6CA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81A4044B-775E-4E21-BCB9-207BB710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4E967394-9010-418D-AA77-A8AD09EA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FEC40B62-CBF8-406E-B5B4-ECDB499C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AB061A5E-8654-4666-BBAF-E7857D2C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E6A3A854-73C8-4B96-B027-906AA861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CF9FDAC-441F-4FB1-AA60-E69077E2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750708F0-1D49-43ED-8F78-3937CA4F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2D97DCE7-C4B4-4EB8-B28D-8B57D95F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A33C41D-3B34-44AC-BCDF-B9D67CBE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98D0E96A-C21A-4588-A8C0-30967730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C5504574-40E4-4311-A2D6-CA69528C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4875943F-7EC3-4AE6-9D97-2EABCDC4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A84318A-1114-4AEE-8A30-06B6D5DD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A67131B-04F7-4916-AE5A-C131A78C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ECE294C-0050-423C-A903-9ED2719E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FE7A119-EA81-4B38-8BA6-1C67E1560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682B22E-AC62-4F77-8046-9C730E44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34865F0-6332-4045-A2FC-ACE728A3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DDAD40C5-E7E4-4194-BAF0-8B801D07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75F15CC-2678-429E-9C8A-96B8E529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A7334CB-6C71-4F3E-AF74-9BEC32ED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ED7A5FF-C6F2-458D-9233-6E87FF48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0F6FED31-3C51-47D8-B522-FA06C08F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34FC2E93-C872-44C7-BEB3-7DDFFA3D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5E48AC8-3677-4446-8F0E-E74EA3AD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DBCE8FC-58F2-4FA9-A4FF-979D4FEF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1624A16-7EAE-4A49-ACE8-8812E8999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0234FBA-7F88-43DA-9440-C4FC23CE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96B97527-5AB3-4A8F-863C-2B028A1CB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FFABAE4-20DF-4CBD-A7B0-91207C6E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1C0379ED-86D0-475A-B319-A3D8B287A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9A951ED-84CA-4E19-A128-5212E903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0CE622FB-8469-44C5-BCCA-00E6FA15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6D4429C-B174-4C3D-8A91-40E8C6D0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448C8FC9-5240-4267-9B40-FCB4AD5A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AACC230-EB66-4296-A229-5F2342911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F96338A1-0098-4E96-AF39-8C8B24E6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ADE50417-2664-4F79-8403-25AAC511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B017E891-31F0-4E63-9170-64F3C6B0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565A2268-C04E-4B7C-89AF-B9AC16F8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98DCB31A-5FA2-4E0C-BF6A-97CAFF82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98492321-AAAB-423F-B7E7-5CBB4290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AF73E40E-4B88-4F9A-B1F7-0E4D0D64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1F0767C-F976-4A59-A5A7-6DBD2F87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3725572-3A0F-47DE-ADB4-37C7D9C8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1E84134-1ED5-484B-A9E3-57E7DE0DD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64EB63C0-FA66-47FD-A5F1-8BB37ED8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097A14BB-522D-4691-9C1E-FEB52FC7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F626EEE1-0F73-4872-A9A0-380651E8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09565DF0-16B2-4057-B9EC-58840139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9BE3361-63BA-4946-9819-FD0D5EF4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340902DD-61C8-4B65-A2D1-9A4F2A19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B4B888D9-594D-4219-8D1A-513340B4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4E3569B-F6C6-418A-976D-70FF4A8E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AD552971-925A-4C31-9B19-52A7B974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B5FB7D0-17EA-4A72-B2F0-C551F157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DCBB4D20-9B4E-46C2-8F87-E93B5363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E80B351A-7CEC-4DD7-9549-3FB94AA1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60FE0690-479F-4236-8C60-64E0C923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D525B03-8620-44C4-B132-DA08237E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EA1608B9-1E87-47C2-9157-DB2003D0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5EA9D8F0-D157-4F24-AD7D-87719BB4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A6AD1A84-7628-484F-98EB-688173CC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1C10E497-D9E2-461C-B1B3-9894E7AD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AD3DE55-79E1-4B37-B397-86E41377D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7925F47-FB7E-4969-8E62-40EA7A9D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308E971-1F42-4A12-8453-955F3820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087C573-A0C8-4786-97A5-1C669B99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E4F8564-6A3A-43CA-9C1E-C386E004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3AC26B0-8971-4EE5-BDF3-2153889A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38C62026-C75E-4924-8248-2462BF4D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7D4D6707-6AE0-424B-AE17-C0B88567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9BC35F1C-40DE-4012-9B1B-4B0CBFEE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88E6B13F-E2BE-4611-995A-B5047A53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F4D25AFF-04ED-45F3-A2C0-537F2564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FD57AE5-A430-46FC-BC47-03D0439C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101FDC63-A37C-4D89-9BCB-653EC2AE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628D2BB-750A-456E-94FD-8992E04A7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36DA8CB-AEBF-4433-8642-D5C7C646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7FCEFB6-7C70-4639-A84B-9308C07C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EB014B40-C231-40CA-BE22-DD2210C1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F3DCDB1F-7536-47A2-97B5-CC714217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E1A23E7E-FD38-42C8-AC00-82D5524A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867F1A68-FBFC-4D94-AD84-E2FE7574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3E7DD2F-B99E-43DF-BF15-685D116A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B6D44D4D-10C4-4336-A755-CFA7AF34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2890D96-8837-45FB-90D1-DD84371D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971A27EA-BA04-4B2B-B825-162D3CF8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EC95DC60-2FDC-449D-B4F8-2067B334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8A949A2-B991-4B60-A82B-2428B717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5EABCE2B-8199-46B3-A408-7BA3F4D98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3684EFB9-4634-425F-87B3-755FD427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0F7034D-A636-48DA-A36C-9444D7EE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58E5442B-FB97-4E29-9F79-6191BD47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0CF40D82-7C3F-4DB5-B2B0-CC2C633A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DCC426E3-37F1-455A-9699-393AAD09C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98DB8888-5708-4964-A7B0-5C9A5911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90924CF-C714-4006-8356-04D05CBF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ED6FD75-1242-44A1-B290-1A1D2B02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72EE4138-3B35-4CB4-AD7C-28776802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A8E67DFB-8A01-402C-BA5C-1D0E11218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FE997979-DA37-4343-AE51-838A15DE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070FD159-23EB-45C3-9CAD-D65C46C1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5263F5A7-D6EE-4860-9D6B-42A99DEF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1DCC14C-6142-4295-A618-935DD3E4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8FA206C4-67C9-4CEB-AD99-7EAFB26D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56256154-63F2-478C-A0BF-13EABD55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2A25498-C288-4130-A0A3-99756620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E77E5A45-BBE5-4725-BF36-A6A9BEAF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90D62A53-5800-464A-B3F8-249DF57B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C667661C-098E-4221-9D97-7CE28A50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DBE55C31-128F-446A-9EFB-1A0F61B5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3CF5AFE8-8FBA-4FAB-A317-A31FD58A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A481486-3796-4A53-9F74-D04C36A11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109326D0-DE46-4067-88A7-1A8BF91EA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D5627C0C-BCE1-483A-8335-A1E57C57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AEA86ADA-4DE8-4768-9977-79B41B67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496CB3A5-78FC-43E0-A959-F684213B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3966DD20-AD2B-46D0-897C-19D2FE29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AFF17BAC-56E5-48DD-A6FD-472E8B079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A18F650A-E787-45C6-8F78-AE349DCE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B0B1D0F-7F13-40DF-AD68-83EB4BC77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9F176DF3-7973-4328-8117-CF655B0C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7D775906-D26B-412B-990E-F5D4AEBF6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C65AA11D-E449-4E0C-974D-468CD96D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BA57267-200A-4E3C-A894-A5944C12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6E9EBEA-4DDA-4AD1-883F-A9BABC60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1EDEAC8-8688-44DC-BB59-830932F1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763BD8E-F73A-49D6-8E52-9BCE8DE4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75E50751-52A7-42D9-B919-91A83044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B27E0E65-2D7F-49F4-9A14-BA73EFFC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A8A82F7F-58AB-4438-BBF7-7B6D3F356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524FBA5-B755-4785-A15C-718DB51D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DD08E19C-7D05-4C4C-B559-FA5B5BC2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0280AD8-C461-4FAC-8FB2-B3673C3B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4FA36D0-85B0-45AD-B96F-486701BB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FBC9709-C560-4FBA-826D-90F68E7C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9222BCE-7E4E-43CA-8BAF-ED3C6675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50B538D-A73E-4FD5-9EFA-7847B457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76D0445-9694-477D-84FF-864C9930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D1E29126-3962-4456-B5F1-E50B7950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A9E056AC-1776-43A1-8C89-EDD67C34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A08B61F-F579-47F5-A125-B9E27650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5E3ED046-B19B-4456-B6BB-22DAF98B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168B4F8F-C551-4A21-AD15-254572F4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C692975-759E-4141-8660-F972F2C6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CAB9681-225E-4800-83E7-93F6FA70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304F0E7-864D-4316-AE5C-24B7BD16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53298ED-E666-4743-AEE3-F479DE464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68F798F-8117-4FAE-BD6F-5C949D07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A5FC551D-A062-42DC-A5F0-304565DB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DC77E193-3415-4517-936B-32C791FB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DAD610B2-8E58-4843-BD4F-B7D15AFCC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91C9227D-BB2A-4775-9D28-7E12A990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337D76B-3B7C-4FD4-933F-226A01E05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B3EA3B1-91E3-4EEA-9326-95F5F7FA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9B1E751D-02C2-486D-87B6-2C92D689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A913494-8981-423D-89A7-A18EEBE26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3F5BDCF-E461-486E-8F71-20205635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9AA9EE7-A1D2-4537-A77F-427A87F82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D624BE99-45FC-46C3-8674-50C05A7D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B7055E09-CA51-4F79-A1CB-31F833650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49524B91-42AD-4657-A6BB-06972D4D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64BAB60D-6815-4076-AB33-B1D25EEC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8019E7F3-DADF-4249-AD08-300D016A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2ADCE7F-CCB4-4597-823B-10BA75AA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67FE7545-1982-4EBB-B58F-A70EBEA0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5FB5BB9-29C2-4FD6-886B-77FE7F7E6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E080D00F-FC2B-4F35-96FF-38E5061F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1DA0267-BDEA-47BA-8184-D43BC9DB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5B2EEC12-47C1-45A4-B153-F55BD79E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6280EFA-ABD5-4054-AF6E-21481BDF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C63E21D6-613E-4AC6-9A06-608E6E7F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718A9E8-C460-4D8E-920C-76FC4213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509DB286-A791-4737-9BD6-5DA60828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8F3D4BA-DD28-4F08-9295-30D98ED3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6B1AD448-640D-4BFF-87C3-8F09EC8C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3E60D2C-35A5-4C5E-9D33-C7925C0D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00288F96-AEC7-4C83-8263-BDFE376A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C74BB6A-EA4E-4768-AC09-4618BEFE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966E3E83-7D36-49C4-802C-C3988EE1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ECAF730-DF71-4036-8527-432E8602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587B4D75-AB61-4719-BC4C-9814DA672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1FE5453-9B0C-4EAE-8F45-F862D7EF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DD7CB894-4C96-4F27-8E23-2E4E7F021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ABAA85A-AE2A-4D8D-AA15-351DD106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82827DB7-366F-460E-A05F-9F31420E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A3805555-B8EA-4AE7-99CD-06BA8B8C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A744A6F9-FB3D-4869-A138-75F068B3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F430CAB-2EB2-4DD2-89C2-AB354B81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23914BF1-2813-4574-892A-2A251838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47BC0DE-568F-4E50-B23D-6E81242D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5CFEBBBA-5240-4C84-907C-27B3816E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BB9D420-F7FF-42D2-9312-198EED9D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EC9B745-0DFD-4E7B-A052-3F92C2DD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6919C40-6A7C-4FCE-AF99-AB1A826A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EA6F2111-F006-4D42-BC6F-93301FA5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09108A1-EC9F-4FC9-8536-959F3A34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A9E764FC-B87A-4257-90C0-C71E430C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0767332-80A8-4E80-BDCF-E45F9CA3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E92DB104-F0C9-47B1-9D24-3836B574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33DDC19-1CD7-475D-987B-6544F41A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4890043C-6A58-4736-AFD5-9BE815DC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E8B54CAC-B299-4881-A201-C90E6806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9F489C6E-A243-41D5-B6BB-8E64D8CA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648DF7D-3A41-41F2-81E3-FD136B34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D01E05B-7E83-4BB3-8415-D2468708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2ABF11E-FF7A-449E-A50C-A909984A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1AE9C22C-B8E1-48AC-852F-2F3FB768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E5BD1FC5-422F-4779-B742-55AB6FD8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24FF11BC-1EFE-4211-888B-12F78188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B6C24ECA-A6AD-4DC5-A65D-A6E0769D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9E0D2E9-4A69-4D9F-B240-AFE2CBBD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3DECCB3F-6E02-4F4D-A19C-CB0EE02A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D39FEA0-D7C5-411C-941A-48918B77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1D5B184B-AFF7-4FF0-AAA1-7C7AABF1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F1B32E5D-2BE0-4BF0-BD0C-CA38565A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34F619E-E575-480A-8D2D-BDF2F857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B7927898-891A-4C53-82CE-DDFEF9CD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CD60C216-67A1-4627-8833-636EC622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F07C1985-497E-4C07-ADD2-D058F429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B91363E5-296D-487F-9A39-B270CB7C8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F5959A09-C626-4BB9-A519-ED73D729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38697805-269E-4E74-9208-9022601B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8B51C4FF-F155-44AF-B1E7-0F33D984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EE8676E8-2225-41A8-9D7A-8705D378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A07E3B1F-4BE2-496D-9213-D83F356C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7E907F6-920A-41DD-A011-2E2D1B23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560199E1-EDA3-4EBE-A7B4-C6B1EF23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89A901BE-106D-4B12-9B99-C502B9D1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F2B6598-5140-4138-9898-CB44DBFD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9360B63C-AF9D-450C-A197-A946CE7C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22019ABE-0FFC-4461-99BE-B9F6107E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59455B99-2BFE-4F32-9E8A-465E2E34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FE0C578F-33D0-4F04-A746-3639519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A41A9AD9-5CFF-4CA8-BA0D-41675509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DC89FDD3-D746-4761-B0E1-1E206A5A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61049BE-2AD1-43A9-8EFF-9B118D89A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AEFA16AF-6EE9-4FAA-9307-BAA33C1F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5155520-072D-437B-92FC-D7CBB9E45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19712311-E570-46E3-804E-8020A96E2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88D47DC4-3530-4F5B-B6C1-EC5540EE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EFC87915-0F09-484F-A177-211EBF70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2D614F11-4818-434D-8FEC-A472A936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2485B62-3B8E-426B-A1E8-559BC4A0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82716A5A-8853-4E4B-88A1-BFCA5F90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93A5C76C-4C88-4E55-B7F8-E3DB6DF6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55C0AFB8-DCD4-47C4-97E3-A491C3CE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07802FF2-69B5-4B1E-8FD6-9196F9A9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9B87938C-6D22-48FB-B628-A24BC591F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4E41338F-5AF8-473A-9134-92139E3B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CDB327CC-F2A0-4E56-8DA6-70A61CB49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4045C16E-79FD-409C-81BB-DDE9E9A5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72D68F9-D9A9-4620-AD4A-9ABBC923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AC2FE11F-481B-40D5-A33E-EC944DB6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D77583D3-DCE1-4131-A827-3BC44E49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94E6B668-1C03-4010-9B2F-94836C96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82A59BC-6891-4963-B783-125F7F44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87303B3-C627-479F-A0F1-629C72F3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595A3E5-CBE9-4CB3-AA44-335281B5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38149699-C43C-49CC-B534-F3551CA7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C94F2775-4000-4EA6-867C-D57FA6DA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3AA3F7D-940E-4B66-9613-4BB15C42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100D58C6-B055-4509-B216-E190D2D4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7DEF728-FA89-47BB-B5A4-020CD571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D389259-CB23-4EEB-9032-80C89E1F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46876E7C-4220-4E35-A5BF-1E19613E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999B2F4-D806-40FE-BB79-B4DD6C0E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03DA466D-F598-47F1-92CF-E39DB951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67B1509F-528D-48E4-B66D-FD6FEB3E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F13272CA-47E7-4FD1-8D5A-3CA3A5BF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C26B987C-03F0-450C-81BC-96F17D60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CB4731F0-D3B5-40E3-BF6A-63787E48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0FE01D33-E8DC-47FB-B9E0-19F36B56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B4E0D9F-04F9-4242-9AE1-78E947E5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8EA96FD1-7E89-422E-8CF8-05EF3488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C3655489-BC94-4649-86E9-4DD56F4E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BA96D5E-3E35-4399-8C42-4A252E46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DF67D468-0EF2-4059-A8C1-8FCB96F1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541C350-4934-4A6D-903D-7DF487A2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A90C7244-438D-451B-8F66-A47D2463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56058E23-D010-4DE4-BE95-E81DC880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7EB502D-8597-4B14-8096-E5C42EBA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6419E7A0-0E7F-4981-9763-945202DE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5AFC2D3-514F-40E4-A8A2-5F166C04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3E75854-17AD-43D2-8F60-814C771E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5763337-0356-4ACC-93C6-1A6384D7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AF161D57-10A0-4953-B126-35A3E721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DF53B5D3-5F05-457E-9544-56807331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160888BA-FE4C-4E33-9BFD-CB59118E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0A22693C-016A-4AC6-BAF3-73C509EC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FD1B9E0E-7B42-4D86-ADE1-34FA5036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54CC4306-5C82-441F-A830-723255979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E41BB972-7B9F-427B-8068-967A0FFC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B89C2E2-DD23-4595-BDC2-83E18093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968F89D-C461-47E5-875E-5777EC7A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2F1ECC5-563B-4D95-9C0B-94974D62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A28BF91-490A-4F18-8068-E98CB12B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DFF9D16F-1B42-431D-B26C-DD099722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8780263-4161-4814-A7F9-465B48E1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A3612254-2AC2-4EEA-ADC0-A1E37B43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86A2D32D-4FD4-4018-9986-5D57C00F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81E07398-97B8-4A40-A479-1A9F4FE0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2785FF1B-1A65-43C5-B6FD-E81A7190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7B5ED07B-F7F6-41CB-9BE1-7DF89812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1C9CE238-737E-44AC-982A-6C68E6AD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33725D43-F2D7-4D85-9CEF-1A80013F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4CC4A58-A18F-43B4-BB5F-FB69B6B5C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1CDFC98A-54A2-46BE-A55F-2C2B8ACE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6CF3CE06-4715-4CCA-9D7A-96173640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783AEF6-FAE3-4A6B-88BA-2392CE30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9A5917C-4BFB-4A44-AE06-3A04404B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343A5E7E-8023-4AF8-807D-0871550F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CC21770-2108-487E-A79C-D9F0431A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3255EBD7-EA0E-4850-A3E7-C8A0A4DC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4329-2753-40E1-8525-C1C454E0B958}">
  <dimension ref="B2:W36"/>
  <sheetViews>
    <sheetView showGridLines="0" showRowColHeaders="0" tabSelected="1" workbookViewId="0">
      <selection activeCell="AC44" sqref="AC44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2:23" ht="15" customHeight="1" x14ac:dyDescent="0.25">
      <c r="B4" s="64" t="s">
        <v>1</v>
      </c>
      <c r="C4" s="65">
        <v>2024</v>
      </c>
      <c r="D4" s="66"/>
      <c r="E4" s="65">
        <v>2025</v>
      </c>
      <c r="F4" s="67"/>
      <c r="G4" s="67"/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25">
      <c r="B5" s="64"/>
      <c r="C5" s="71" t="s">
        <v>3</v>
      </c>
      <c r="D5" s="72"/>
      <c r="E5" s="73" t="s">
        <v>4</v>
      </c>
      <c r="F5" s="74"/>
      <c r="G5" s="60" t="s">
        <v>5</v>
      </c>
      <c r="H5" s="75"/>
      <c r="I5" s="60" t="s">
        <v>6</v>
      </c>
      <c r="J5" s="75"/>
      <c r="K5" s="60" t="s">
        <v>7</v>
      </c>
      <c r="L5" s="75"/>
      <c r="M5" s="60" t="s">
        <v>8</v>
      </c>
      <c r="N5" s="61"/>
    </row>
    <row r="6" spans="2:23" ht="15" customHeight="1" x14ac:dyDescent="0.25">
      <c r="B6" s="64"/>
      <c r="C6" s="62" t="s">
        <v>9</v>
      </c>
      <c r="D6" s="62" t="s">
        <v>10</v>
      </c>
      <c r="E6" s="62" t="s">
        <v>9</v>
      </c>
      <c r="F6" s="62" t="s">
        <v>10</v>
      </c>
      <c r="G6" s="62" t="s">
        <v>9</v>
      </c>
      <c r="H6" s="62" t="s">
        <v>10</v>
      </c>
      <c r="I6" s="62" t="s">
        <v>9</v>
      </c>
      <c r="J6" s="62" t="s">
        <v>10</v>
      </c>
      <c r="K6" s="51" t="s">
        <v>9</v>
      </c>
      <c r="L6" s="51" t="s">
        <v>10</v>
      </c>
      <c r="M6" s="51" t="s">
        <v>9</v>
      </c>
      <c r="N6" s="53" t="s">
        <v>10</v>
      </c>
    </row>
    <row r="7" spans="2:23" ht="37.5" customHeight="1" x14ac:dyDescent="0.25">
      <c r="B7" s="6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4"/>
    </row>
    <row r="8" spans="2:23" s="8" customFormat="1" x14ac:dyDescent="0.25">
      <c r="B8" s="1" t="s">
        <v>11</v>
      </c>
      <c r="C8" s="2">
        <v>55151.197</v>
      </c>
      <c r="D8" s="3">
        <v>13060.454</v>
      </c>
      <c r="E8" s="4">
        <v>58764.351999999999</v>
      </c>
      <c r="F8" s="4">
        <v>10807.197</v>
      </c>
      <c r="G8" s="2">
        <v>50036.61</v>
      </c>
      <c r="H8" s="3">
        <v>12152.287</v>
      </c>
      <c r="I8" s="4">
        <v>54784.324000000001</v>
      </c>
      <c r="J8" s="4">
        <v>11636.484</v>
      </c>
      <c r="K8" s="2">
        <f t="shared" ref="K8:L13" si="0">+((I8*100/G8)-100)</f>
        <v>9.4884805345526075</v>
      </c>
      <c r="L8" s="5">
        <f t="shared" si="0"/>
        <v>-4.2444932381863509</v>
      </c>
      <c r="M8" s="4">
        <f t="shared" ref="M8:N13" si="1">+((I8*100/C8)-100)</f>
        <v>-0.66521312311679992</v>
      </c>
      <c r="N8" s="6">
        <f t="shared" si="1"/>
        <v>-10.902913482180622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1201.8009999999999</v>
      </c>
      <c r="D9" s="11">
        <v>511.84000000000003</v>
      </c>
      <c r="E9" s="12">
        <v>1508.038</v>
      </c>
      <c r="F9" s="12">
        <v>27.3</v>
      </c>
      <c r="G9" s="10">
        <v>3130.95</v>
      </c>
      <c r="H9" s="11">
        <v>856.24</v>
      </c>
      <c r="I9" s="12">
        <v>2654.1180000000004</v>
      </c>
      <c r="J9" s="12">
        <v>423.68100000000004</v>
      </c>
      <c r="K9" s="10">
        <f>+((I9*100/G9)-100)</f>
        <v>-15.2296267905907</v>
      </c>
      <c r="L9" s="13">
        <f>+((J9*100/H9)-100)</f>
        <v>-50.518429412314298</v>
      </c>
      <c r="M9" s="12">
        <f>+((I9*100/C9)-100)</f>
        <v>120.8450483898749</v>
      </c>
      <c r="N9" s="14">
        <f>+((J9*100/D9)-100)</f>
        <v>-17.223937167864946</v>
      </c>
      <c r="O9" s="7"/>
      <c r="Q9" s="15"/>
      <c r="R9" s="15"/>
      <c r="S9" s="15"/>
    </row>
    <row r="10" spans="2:23" x14ac:dyDescent="0.25">
      <c r="B10" s="16" t="s">
        <v>13</v>
      </c>
      <c r="C10" s="17">
        <v>4385.3869999999997</v>
      </c>
      <c r="D10" s="18">
        <v>1942.9359999999999</v>
      </c>
      <c r="E10" s="19">
        <v>12382.053</v>
      </c>
      <c r="F10" s="19">
        <v>2600.96</v>
      </c>
      <c r="G10" s="17">
        <v>11806.55</v>
      </c>
      <c r="H10" s="18">
        <v>1685.356</v>
      </c>
      <c r="I10" s="19">
        <v>13787.68</v>
      </c>
      <c r="J10" s="19">
        <v>2627.7039999999997</v>
      </c>
      <c r="K10" s="17">
        <f>+((I10*100/G10)-100)</f>
        <v>16.779923008838324</v>
      </c>
      <c r="L10" s="20">
        <f t="shared" si="0"/>
        <v>55.913884069597145</v>
      </c>
      <c r="M10" s="19">
        <f t="shared" si="1"/>
        <v>214.40053067152343</v>
      </c>
      <c r="N10" s="21">
        <f t="shared" si="1"/>
        <v>35.243981273701223</v>
      </c>
      <c r="O10" s="7"/>
      <c r="P10" s="7"/>
      <c r="Q10" s="7"/>
      <c r="R10" s="7"/>
    </row>
    <row r="11" spans="2:23" x14ac:dyDescent="0.25">
      <c r="B11" s="16" t="s">
        <v>14</v>
      </c>
      <c r="C11" s="17">
        <v>38796.748999999996</v>
      </c>
      <c r="D11" s="18">
        <v>8084.5130000000008</v>
      </c>
      <c r="E11" s="19">
        <v>22605.706999999999</v>
      </c>
      <c r="F11" s="19">
        <v>5753.8879999999999</v>
      </c>
      <c r="G11" s="17">
        <v>20419.856</v>
      </c>
      <c r="H11" s="18">
        <v>5996.59</v>
      </c>
      <c r="I11" s="19">
        <v>22320.940999999999</v>
      </c>
      <c r="J11" s="19">
        <v>5804.0910000000003</v>
      </c>
      <c r="K11" s="17">
        <f t="shared" si="0"/>
        <v>9.3099824014429942</v>
      </c>
      <c r="L11" s="20">
        <f t="shared" si="0"/>
        <v>-3.2101410968567023</v>
      </c>
      <c r="M11" s="19">
        <f t="shared" si="1"/>
        <v>-42.466980931830129</v>
      </c>
      <c r="N11" s="21">
        <f t="shared" si="1"/>
        <v>-28.207289666056568</v>
      </c>
      <c r="O11" s="7"/>
      <c r="Q11" s="7"/>
      <c r="R11" s="7"/>
    </row>
    <row r="12" spans="2:23" x14ac:dyDescent="0.25">
      <c r="B12" s="16" t="s">
        <v>15</v>
      </c>
      <c r="C12" s="17">
        <v>9479.8739999999998</v>
      </c>
      <c r="D12" s="18">
        <v>1568.575</v>
      </c>
      <c r="E12" s="19">
        <v>7552.34</v>
      </c>
      <c r="F12" s="19">
        <v>335.24200000000002</v>
      </c>
      <c r="G12" s="17">
        <v>5342.4319999999998</v>
      </c>
      <c r="H12" s="18">
        <v>474.45600000000002</v>
      </c>
      <c r="I12" s="19">
        <v>5312.8959999999997</v>
      </c>
      <c r="J12" s="19">
        <v>179.94</v>
      </c>
      <c r="K12" s="17">
        <f t="shared" si="0"/>
        <v>-0.55285682625441268</v>
      </c>
      <c r="L12" s="20">
        <f t="shared" si="0"/>
        <v>-62.074460013151906</v>
      </c>
      <c r="M12" s="19">
        <f t="shared" si="1"/>
        <v>-43.956048360980326</v>
      </c>
      <c r="N12" s="21">
        <f t="shared" si="1"/>
        <v>-88.528441419759972</v>
      </c>
      <c r="O12" s="7"/>
      <c r="P12" s="7"/>
      <c r="Q12" s="7"/>
      <c r="R12" s="7"/>
    </row>
    <row r="13" spans="2:23" x14ac:dyDescent="0.25">
      <c r="B13" s="16" t="s">
        <v>16</v>
      </c>
      <c r="C13" s="17">
        <v>1287.386</v>
      </c>
      <c r="D13" s="18">
        <v>952.59</v>
      </c>
      <c r="E13" s="19">
        <v>14716.214</v>
      </c>
      <c r="F13" s="19">
        <v>2066.3319999999999</v>
      </c>
      <c r="G13" s="17">
        <v>9336.8220000000001</v>
      </c>
      <c r="H13" s="18">
        <v>3139.6450000000004</v>
      </c>
      <c r="I13" s="19">
        <v>10681.671</v>
      </c>
      <c r="J13" s="19">
        <v>2601.0679999999998</v>
      </c>
      <c r="K13" s="17">
        <f t="shared" si="0"/>
        <v>14.403712526596323</v>
      </c>
      <c r="L13" s="20">
        <f t="shared" si="0"/>
        <v>-17.154073151582438</v>
      </c>
      <c r="M13" s="19">
        <f t="shared" si="1"/>
        <v>729.71781579106823</v>
      </c>
      <c r="N13" s="21">
        <f t="shared" si="1"/>
        <v>173.0522050409935</v>
      </c>
      <c r="O13" s="7"/>
    </row>
    <row r="14" spans="2:23" x14ac:dyDescent="0.25">
      <c r="B14" s="16" t="s">
        <v>17</v>
      </c>
      <c r="C14" s="17">
        <v>0</v>
      </c>
      <c r="D14" s="18">
        <v>0</v>
      </c>
      <c r="E14" s="19">
        <v>0</v>
      </c>
      <c r="F14" s="19">
        <v>23.475000000000001</v>
      </c>
      <c r="G14" s="17">
        <v>0</v>
      </c>
      <c r="H14" s="18">
        <v>0</v>
      </c>
      <c r="I14" s="19">
        <v>27.018000000000001</v>
      </c>
      <c r="J14" s="19">
        <v>0</v>
      </c>
      <c r="K14" s="17" t="s">
        <v>18</v>
      </c>
      <c r="L14" s="20" t="s">
        <v>18</v>
      </c>
      <c r="M14" s="19" t="s">
        <v>18</v>
      </c>
      <c r="N14" s="21" t="s">
        <v>18</v>
      </c>
      <c r="O14" s="7"/>
      <c r="Q14" s="7"/>
      <c r="R14" s="7"/>
    </row>
    <row r="15" spans="2:23" s="8" customFormat="1" x14ac:dyDescent="0.25">
      <c r="B15" s="22" t="s">
        <v>19</v>
      </c>
      <c r="C15" s="23">
        <v>470.471</v>
      </c>
      <c r="D15" s="24">
        <v>80.599999999999994</v>
      </c>
      <c r="E15" s="25">
        <v>256.339</v>
      </c>
      <c r="F15" s="25">
        <v>0</v>
      </c>
      <c r="G15" s="23">
        <v>340.13499999999999</v>
      </c>
      <c r="H15" s="24">
        <v>0</v>
      </c>
      <c r="I15" s="25">
        <v>286.726</v>
      </c>
      <c r="J15" s="25">
        <v>0</v>
      </c>
      <c r="K15" s="23">
        <f t="shared" ref="K15:L28" si="2">+((I15*100/G15)-100)</f>
        <v>-15.7022946771135</v>
      </c>
      <c r="L15" s="26" t="s">
        <v>18</v>
      </c>
      <c r="M15" s="25">
        <f>+((I15*100/C15)-100)</f>
        <v>-39.055542211953558</v>
      </c>
      <c r="N15" s="27" t="s">
        <v>18</v>
      </c>
      <c r="O15" s="7"/>
      <c r="P15" s="15"/>
      <c r="Q15" s="15"/>
      <c r="R15" s="15"/>
      <c r="S15" s="15"/>
      <c r="T15" s="15"/>
    </row>
    <row r="16" spans="2:23" x14ac:dyDescent="0.25">
      <c r="B16" s="28" t="s">
        <v>13</v>
      </c>
      <c r="C16" s="10">
        <v>262.67599999999999</v>
      </c>
      <c r="D16" s="11">
        <v>0</v>
      </c>
      <c r="E16" s="12">
        <v>147.56</v>
      </c>
      <c r="F16" s="12">
        <v>0</v>
      </c>
      <c r="G16" s="10">
        <v>276.77300000000002</v>
      </c>
      <c r="H16" s="11">
        <v>0</v>
      </c>
      <c r="I16" s="12">
        <v>254.57599999999999</v>
      </c>
      <c r="J16" s="12">
        <v>0</v>
      </c>
      <c r="K16" s="10">
        <f t="shared" si="2"/>
        <v>-8.0199296896735035</v>
      </c>
      <c r="L16" s="13" t="s">
        <v>18</v>
      </c>
      <c r="M16" s="12">
        <f t="shared" ref="M16:N28" si="3">+((I16*100/C16)-100)</f>
        <v>-3.0836467739725038</v>
      </c>
      <c r="N16" s="14" t="s">
        <v>18</v>
      </c>
      <c r="O16" s="7"/>
      <c r="Q16" s="7"/>
      <c r="R16" s="7"/>
    </row>
    <row r="17" spans="2:20" x14ac:dyDescent="0.25">
      <c r="B17" s="29" t="s">
        <v>14</v>
      </c>
      <c r="C17" s="30">
        <v>207.79499999999999</v>
      </c>
      <c r="D17" s="31">
        <v>80.599999999999994</v>
      </c>
      <c r="E17" s="32">
        <v>108.779</v>
      </c>
      <c r="F17" s="32">
        <v>0</v>
      </c>
      <c r="G17" s="30">
        <v>63.362000000000002</v>
      </c>
      <c r="H17" s="31">
        <v>0</v>
      </c>
      <c r="I17" s="32">
        <v>32.15</v>
      </c>
      <c r="J17" s="32">
        <v>0</v>
      </c>
      <c r="K17" s="30">
        <f t="shared" si="2"/>
        <v>-49.25980871815915</v>
      </c>
      <c r="L17" s="33" t="s">
        <v>18</v>
      </c>
      <c r="M17" s="32">
        <f t="shared" si="3"/>
        <v>-84.528020404725808</v>
      </c>
      <c r="N17" s="34" t="s">
        <v>18</v>
      </c>
      <c r="O17" s="7"/>
      <c r="Q17" s="7"/>
      <c r="R17" s="7"/>
    </row>
    <row r="18" spans="2:20" s="8" customFormat="1" x14ac:dyDescent="0.25">
      <c r="B18" s="1" t="s">
        <v>20</v>
      </c>
      <c r="C18" s="2">
        <v>5821.2129999999997</v>
      </c>
      <c r="D18" s="3">
        <v>1765.8979999999999</v>
      </c>
      <c r="E18" s="4">
        <v>3866.5349999999999</v>
      </c>
      <c r="F18" s="4">
        <v>3161.4949999999999</v>
      </c>
      <c r="G18" s="2">
        <v>6054.2699999999995</v>
      </c>
      <c r="H18" s="3">
        <v>4193.4660000000003</v>
      </c>
      <c r="I18" s="4">
        <v>1439.1679999999999</v>
      </c>
      <c r="J18" s="4">
        <v>1459.646</v>
      </c>
      <c r="K18" s="2">
        <f t="shared" si="2"/>
        <v>-76.228876478914884</v>
      </c>
      <c r="L18" s="5">
        <f t="shared" si="2"/>
        <v>-65.192373087083581</v>
      </c>
      <c r="M18" s="4">
        <f t="shared" si="3"/>
        <v>-75.277180202820276</v>
      </c>
      <c r="N18" s="6">
        <f t="shared" si="3"/>
        <v>-17.342564519581529</v>
      </c>
      <c r="O18" s="7"/>
      <c r="P18" s="15"/>
      <c r="Q18" s="15"/>
      <c r="R18" s="15"/>
      <c r="S18" s="15"/>
      <c r="T18" s="15"/>
    </row>
    <row r="19" spans="2:20" x14ac:dyDescent="0.25">
      <c r="B19" s="28" t="s">
        <v>13</v>
      </c>
      <c r="C19" s="10">
        <v>708.59400000000005</v>
      </c>
      <c r="D19" s="11">
        <v>105</v>
      </c>
      <c r="E19" s="12">
        <v>650.95799999999997</v>
      </c>
      <c r="F19" s="12">
        <v>0</v>
      </c>
      <c r="G19" s="10">
        <v>840.58100000000002</v>
      </c>
      <c r="H19" s="11">
        <v>1343.75</v>
      </c>
      <c r="I19" s="12">
        <v>48.798000000000002</v>
      </c>
      <c r="J19" s="12">
        <v>0</v>
      </c>
      <c r="K19" s="10">
        <f t="shared" si="2"/>
        <v>-94.194729597742509</v>
      </c>
      <c r="L19" s="13" t="s">
        <v>18</v>
      </c>
      <c r="M19" s="12">
        <f t="shared" si="3"/>
        <v>-93.113404855248561</v>
      </c>
      <c r="N19" s="14" t="s">
        <v>18</v>
      </c>
      <c r="O19" s="7"/>
      <c r="Q19" s="7"/>
      <c r="R19" s="7"/>
    </row>
    <row r="20" spans="2:20" x14ac:dyDescent="0.25">
      <c r="B20" s="16" t="s">
        <v>14</v>
      </c>
      <c r="C20" s="17">
        <v>2613.922</v>
      </c>
      <c r="D20" s="18">
        <v>796</v>
      </c>
      <c r="E20" s="19">
        <v>2845.8819999999996</v>
      </c>
      <c r="F20" s="19">
        <v>1623.395</v>
      </c>
      <c r="G20" s="17">
        <v>4302.4690000000001</v>
      </c>
      <c r="H20" s="18">
        <v>1965.9159999999999</v>
      </c>
      <c r="I20" s="19">
        <v>964.23800000000006</v>
      </c>
      <c r="J20" s="19">
        <v>450.26600000000002</v>
      </c>
      <c r="K20" s="17">
        <f t="shared" si="2"/>
        <v>-77.588728704378809</v>
      </c>
      <c r="L20" s="20">
        <f t="shared" si="2"/>
        <v>-77.096376447416873</v>
      </c>
      <c r="M20" s="19">
        <f t="shared" si="3"/>
        <v>-63.111447089851957</v>
      </c>
      <c r="N20" s="21">
        <f t="shared" si="3"/>
        <v>-43.433919597989949</v>
      </c>
      <c r="O20" s="7"/>
      <c r="Q20" s="7"/>
      <c r="R20" s="7"/>
    </row>
    <row r="21" spans="2:20" x14ac:dyDescent="0.25">
      <c r="B21" s="29" t="s">
        <v>21</v>
      </c>
      <c r="C21" s="30">
        <v>2498.6970000000001</v>
      </c>
      <c r="D21" s="31">
        <v>864.89800000000002</v>
      </c>
      <c r="E21" s="32">
        <v>369.69499999999999</v>
      </c>
      <c r="F21" s="32">
        <v>1538.1</v>
      </c>
      <c r="G21" s="30">
        <v>911.22</v>
      </c>
      <c r="H21" s="31">
        <v>883.8</v>
      </c>
      <c r="I21" s="32">
        <v>426.13200000000001</v>
      </c>
      <c r="J21" s="32">
        <v>1009.38</v>
      </c>
      <c r="K21" s="35">
        <f t="shared" si="2"/>
        <v>-53.235003621518409</v>
      </c>
      <c r="L21" s="33">
        <f t="shared" si="2"/>
        <v>14.209097080787515</v>
      </c>
      <c r="M21" s="34">
        <f t="shared" si="3"/>
        <v>-82.945831367308642</v>
      </c>
      <c r="N21" s="34">
        <f t="shared" si="3"/>
        <v>16.705091236192004</v>
      </c>
      <c r="O21" s="7"/>
      <c r="Q21" s="7"/>
      <c r="R21" s="7"/>
    </row>
    <row r="22" spans="2:20" x14ac:dyDescent="0.25">
      <c r="B22" s="16" t="s">
        <v>22</v>
      </c>
      <c r="C22" s="17">
        <v>694.99800000000005</v>
      </c>
      <c r="D22" s="18">
        <v>0</v>
      </c>
      <c r="E22" s="19">
        <v>1324.0930000000001</v>
      </c>
      <c r="F22" s="19">
        <v>168.33</v>
      </c>
      <c r="G22" s="17">
        <v>684.50099999999998</v>
      </c>
      <c r="H22" s="18">
        <v>849.53</v>
      </c>
      <c r="I22" s="19">
        <v>1902.181</v>
      </c>
      <c r="J22" s="19">
        <v>0</v>
      </c>
      <c r="K22" s="36">
        <f t="shared" si="2"/>
        <v>177.89309292462684</v>
      </c>
      <c r="L22" s="20" t="s">
        <v>18</v>
      </c>
      <c r="M22" s="21">
        <f t="shared" si="3"/>
        <v>173.69589552775693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211.59299999999999</v>
      </c>
      <c r="D23" s="18">
        <v>34.844000000000001</v>
      </c>
      <c r="E23" s="19">
        <v>203.203</v>
      </c>
      <c r="F23" s="19">
        <v>242.53200000000001</v>
      </c>
      <c r="G23" s="17">
        <v>310.10899999999998</v>
      </c>
      <c r="H23" s="18">
        <v>434.029</v>
      </c>
      <c r="I23" s="19">
        <v>174.68</v>
      </c>
      <c r="J23" s="19">
        <v>289.54000000000002</v>
      </c>
      <c r="K23" s="36">
        <f>+((I23*100/G23)-100)</f>
        <v>-43.671418759210468</v>
      </c>
      <c r="L23" s="20">
        <f t="shared" si="2"/>
        <v>-33.29017185487605</v>
      </c>
      <c r="M23" s="21">
        <f t="shared" si="3"/>
        <v>-17.445284106752112</v>
      </c>
      <c r="N23" s="21">
        <f t="shared" si="3"/>
        <v>730.9608540925268</v>
      </c>
      <c r="O23" s="7"/>
      <c r="Q23" s="7"/>
      <c r="R23" s="7"/>
    </row>
    <row r="24" spans="2:20" x14ac:dyDescent="0.25">
      <c r="B24" s="16" t="s">
        <v>24</v>
      </c>
      <c r="C24" s="17">
        <v>1090.69</v>
      </c>
      <c r="D24" s="18">
        <v>676.7</v>
      </c>
      <c r="E24" s="19">
        <v>1139.8430000000001</v>
      </c>
      <c r="F24" s="19">
        <v>162.84</v>
      </c>
      <c r="G24" s="17">
        <v>840.65</v>
      </c>
      <c r="H24" s="18">
        <v>4088.74</v>
      </c>
      <c r="I24" s="19">
        <v>502.24900000000002</v>
      </c>
      <c r="J24" s="19">
        <v>26.56</v>
      </c>
      <c r="K24" s="36">
        <f t="shared" si="2"/>
        <v>-40.254683875572468</v>
      </c>
      <c r="L24" s="20">
        <f t="shared" si="2"/>
        <v>-99.350411129100891</v>
      </c>
      <c r="M24" s="21">
        <f t="shared" si="3"/>
        <v>-53.951260211425797</v>
      </c>
      <c r="N24" s="21">
        <f t="shared" si="3"/>
        <v>-96.075070193586527</v>
      </c>
      <c r="O24" s="7"/>
      <c r="Q24" s="7"/>
      <c r="R24" s="7"/>
    </row>
    <row r="25" spans="2:20" x14ac:dyDescent="0.25">
      <c r="B25" s="16" t="s">
        <v>25</v>
      </c>
      <c r="C25" s="17">
        <v>493.39100000000002</v>
      </c>
      <c r="D25" s="18">
        <v>349.8</v>
      </c>
      <c r="E25" s="19">
        <v>15253.392</v>
      </c>
      <c r="F25" s="19">
        <v>5617.6270000000004</v>
      </c>
      <c r="G25" s="17">
        <v>5552.8060000000005</v>
      </c>
      <c r="H25" s="18">
        <v>7190.7370000000001</v>
      </c>
      <c r="I25" s="19">
        <v>1680.6220000000001</v>
      </c>
      <c r="J25" s="19">
        <v>401</v>
      </c>
      <c r="K25" s="36">
        <f t="shared" si="2"/>
        <v>-69.733824664502961</v>
      </c>
      <c r="L25" s="20">
        <f t="shared" si="2"/>
        <v>-94.423381080409428</v>
      </c>
      <c r="M25" s="21">
        <f t="shared" si="3"/>
        <v>240.62680510994323</v>
      </c>
      <c r="N25" s="21">
        <f t="shared" si="3"/>
        <v>14.636935391652372</v>
      </c>
      <c r="O25" s="7"/>
      <c r="Q25" s="7"/>
      <c r="R25" s="7"/>
    </row>
    <row r="26" spans="2:20" x14ac:dyDescent="0.25">
      <c r="B26" s="28" t="s">
        <v>26</v>
      </c>
      <c r="C26" s="10">
        <v>665.8</v>
      </c>
      <c r="D26" s="11">
        <v>2970.3040000000001</v>
      </c>
      <c r="E26" s="12">
        <v>197.18299999999999</v>
      </c>
      <c r="F26" s="12">
        <v>33.42</v>
      </c>
      <c r="G26" s="10">
        <v>322.738</v>
      </c>
      <c r="H26" s="11">
        <v>49.78</v>
      </c>
      <c r="I26" s="12">
        <v>1368.568</v>
      </c>
      <c r="J26" s="12">
        <v>0</v>
      </c>
      <c r="K26" s="37">
        <f t="shared" si="2"/>
        <v>324.04922878619806</v>
      </c>
      <c r="L26" s="13" t="s">
        <v>18</v>
      </c>
      <c r="M26" s="14">
        <f t="shared" si="3"/>
        <v>105.55241814358666</v>
      </c>
      <c r="N26" s="14" t="s">
        <v>18</v>
      </c>
      <c r="O26" s="7"/>
      <c r="Q26" s="7"/>
      <c r="R26" s="7"/>
    </row>
    <row r="27" spans="2:20" x14ac:dyDescent="0.25">
      <c r="B27" s="16" t="s">
        <v>27</v>
      </c>
      <c r="C27" s="17">
        <v>1693.107</v>
      </c>
      <c r="D27" s="18">
        <v>1309.934</v>
      </c>
      <c r="E27" s="19">
        <v>1510.8869999999999</v>
      </c>
      <c r="F27" s="19">
        <v>0</v>
      </c>
      <c r="G27" s="17">
        <v>2664.886</v>
      </c>
      <c r="H27" s="18">
        <v>728.08</v>
      </c>
      <c r="I27" s="19">
        <v>1370.24</v>
      </c>
      <c r="J27" s="19">
        <v>51.22</v>
      </c>
      <c r="K27" s="36">
        <f t="shared" si="2"/>
        <v>-48.581665407075576</v>
      </c>
      <c r="L27" s="20">
        <f t="shared" si="2"/>
        <v>-92.965058784748933</v>
      </c>
      <c r="M27" s="21">
        <f t="shared" si="3"/>
        <v>-19.069497674984504</v>
      </c>
      <c r="N27" s="21">
        <f t="shared" si="3"/>
        <v>-96.089879337432265</v>
      </c>
      <c r="O27" s="7"/>
      <c r="Q27" s="7"/>
      <c r="R27" s="7"/>
    </row>
    <row r="28" spans="2:20" x14ac:dyDescent="0.25">
      <c r="B28" s="16" t="s">
        <v>28</v>
      </c>
      <c r="C28" s="17">
        <v>2861.1880000000001</v>
      </c>
      <c r="D28" s="18">
        <v>5142.9799999999996</v>
      </c>
      <c r="E28" s="19">
        <v>2437.5909999999999</v>
      </c>
      <c r="F28" s="19">
        <v>11086.14</v>
      </c>
      <c r="G28" s="17">
        <v>2602.0119999999997</v>
      </c>
      <c r="H28" s="18">
        <v>544.22</v>
      </c>
      <c r="I28" s="19">
        <v>3933.4849999999997</v>
      </c>
      <c r="J28" s="19">
        <v>1943.884</v>
      </c>
      <c r="K28" s="36">
        <f t="shared" si="2"/>
        <v>51.170901594612161</v>
      </c>
      <c r="L28" s="20">
        <f t="shared" si="2"/>
        <v>257.18716695454043</v>
      </c>
      <c r="M28" s="21">
        <f t="shared" si="3"/>
        <v>37.477334589687899</v>
      </c>
      <c r="N28" s="21">
        <f t="shared" si="3"/>
        <v>-62.203158480102971</v>
      </c>
      <c r="O28" s="7"/>
      <c r="Q28" s="7"/>
      <c r="R28" s="7"/>
    </row>
    <row r="29" spans="2:20" x14ac:dyDescent="0.25">
      <c r="B29" s="38" t="s">
        <v>29</v>
      </c>
      <c r="C29" s="39">
        <v>69153.648000000001</v>
      </c>
      <c r="D29" s="40">
        <v>25391.513999999999</v>
      </c>
      <c r="E29" s="40">
        <v>84953.418000000005</v>
      </c>
      <c r="F29" s="40">
        <v>31279.580999999998</v>
      </c>
      <c r="G29" s="40">
        <v>69408.816999999995</v>
      </c>
      <c r="H29" s="40">
        <v>23874.434000000001</v>
      </c>
      <c r="I29" s="40">
        <v>67442.243000000002</v>
      </c>
      <c r="J29" s="40">
        <v>15798.339</v>
      </c>
      <c r="K29" s="40">
        <f>+((I29*100/G29)-100)</f>
        <v>-2.8333201529713392</v>
      </c>
      <c r="L29" s="40">
        <f>+((J29*100/H29)-100)</f>
        <v>-33.827377855324244</v>
      </c>
      <c r="M29" s="40">
        <f>+((I29*100/C29)-100)</f>
        <v>-2.4747862903776223</v>
      </c>
      <c r="N29" s="41">
        <f>+((J29*100/D29)-100)</f>
        <v>-37.781027945005569</v>
      </c>
    </row>
    <row r="30" spans="2:20" x14ac:dyDescent="0.25">
      <c r="B30" s="1"/>
      <c r="C30" s="4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0" x14ac:dyDescent="0.25">
      <c r="B31" s="43" t="s">
        <v>30</v>
      </c>
      <c r="C31" s="44"/>
      <c r="D31" s="44"/>
      <c r="E31" s="44"/>
      <c r="F31" s="44"/>
      <c r="G31" s="44"/>
      <c r="H31" s="44"/>
      <c r="I31" s="44"/>
      <c r="J31" s="44"/>
      <c r="K31" s="43"/>
      <c r="L31" s="45"/>
      <c r="M31" s="45"/>
      <c r="N31" s="45"/>
    </row>
    <row r="32" spans="2:20" ht="15" customHeight="1" x14ac:dyDescent="0.25">
      <c r="B32" s="46" t="s">
        <v>31</v>
      </c>
      <c r="C32" s="46"/>
      <c r="D32" s="46"/>
      <c r="E32" s="46"/>
      <c r="F32" s="46"/>
      <c r="G32" s="47"/>
      <c r="H32" s="47"/>
      <c r="I32" s="47"/>
      <c r="J32" s="47"/>
      <c r="K32" s="48"/>
      <c r="L32" s="7"/>
      <c r="M32" s="7"/>
      <c r="N32" s="7"/>
    </row>
    <row r="33" spans="2:14" x14ac:dyDescent="0.25">
      <c r="B33" s="46" t="s">
        <v>32</v>
      </c>
      <c r="C33" s="46"/>
      <c r="D33" s="46"/>
      <c r="E33" s="46"/>
      <c r="F33" s="46"/>
      <c r="G33" s="49"/>
      <c r="H33" s="48"/>
      <c r="I33" s="48"/>
      <c r="J33" s="48"/>
      <c r="K33" s="50"/>
      <c r="L33" s="7"/>
      <c r="M33" s="7"/>
      <c r="N33" s="7"/>
    </row>
    <row r="34" spans="2:14" ht="15" customHeight="1" x14ac:dyDescent="0.25">
      <c r="B34" s="55" t="s">
        <v>33</v>
      </c>
      <c r="C34" s="56"/>
      <c r="D34" s="56"/>
      <c r="E34" s="56"/>
      <c r="F34" s="56"/>
      <c r="G34" s="56"/>
      <c r="H34" s="56"/>
      <c r="I34" s="56"/>
      <c r="J34" s="56"/>
      <c r="K34" s="57"/>
      <c r="M34" s="45"/>
      <c r="N34" s="45"/>
    </row>
    <row r="35" spans="2:14" x14ac:dyDescent="0.25">
      <c r="C35" s="7"/>
      <c r="D35" s="7"/>
      <c r="K35" s="58" t="s">
        <v>34</v>
      </c>
      <c r="L35" s="58"/>
      <c r="M35" s="58"/>
      <c r="N35" s="58"/>
    </row>
    <row r="36" spans="2:14" x14ac:dyDescent="0.25">
      <c r="I36" s="59" t="s">
        <v>35</v>
      </c>
      <c r="J36" s="59"/>
      <c r="K36" s="59"/>
      <c r="L36" s="59"/>
      <c r="M36" s="59"/>
      <c r="N36" s="59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4:K34"/>
    <mergeCell ref="K35:N3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45_47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2025-11-26T12:14:31Z</dcterms:created>
  <dcterms:modified xsi:type="dcterms:W3CDTF">2025-11-26T13:26:51Z</dcterms:modified>
</cp:coreProperties>
</file>