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ratez\Desktop\_LENTELES\_2023\__2025\45\"/>
    </mc:Choice>
  </mc:AlternateContent>
  <xr:revisionPtr revIDLastSave="0" documentId="13_ncr:1_{FB380F31-3735-4A76-9945-58BF58EC6CA4}" xr6:coauthVersionLast="47" xr6:coauthVersionMax="47" xr10:uidLastSave="{00000000-0000-0000-0000-000000000000}"/>
  <bookViews>
    <workbookView xWindow="-108" yWindow="-108" windowWidth="23256" windowHeight="12456" xr2:uid="{A956059D-F41B-4BD7-AB88-FF70A24981D6}"/>
  </bookViews>
  <sheets>
    <sheet name="4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6" i="1" l="1"/>
  <c r="G86" i="1"/>
  <c r="H85" i="1"/>
  <c r="G85" i="1"/>
  <c r="H84" i="1"/>
  <c r="G84" i="1"/>
  <c r="H82" i="1"/>
  <c r="G82" i="1"/>
  <c r="H81" i="1"/>
  <c r="G81" i="1"/>
  <c r="H79" i="1"/>
  <c r="G79" i="1"/>
  <c r="H78" i="1"/>
  <c r="G78" i="1"/>
  <c r="H77" i="1"/>
  <c r="G77" i="1"/>
  <c r="H76" i="1"/>
  <c r="G76" i="1"/>
  <c r="H74" i="1"/>
  <c r="G74" i="1"/>
  <c r="H71" i="1"/>
  <c r="G71" i="1"/>
  <c r="H69" i="1"/>
  <c r="G69" i="1"/>
  <c r="H67" i="1"/>
  <c r="G67" i="1"/>
  <c r="H64" i="1"/>
  <c r="G64" i="1"/>
  <c r="H63" i="1"/>
  <c r="G63" i="1"/>
  <c r="H62" i="1"/>
  <c r="G62" i="1"/>
  <c r="H61" i="1"/>
  <c r="G61" i="1"/>
  <c r="H60" i="1"/>
  <c r="G60" i="1"/>
  <c r="H59" i="1"/>
  <c r="G59" i="1"/>
  <c r="H57" i="1"/>
  <c r="G57" i="1"/>
  <c r="H56" i="1"/>
  <c r="G56" i="1"/>
  <c r="H55" i="1"/>
  <c r="G55" i="1"/>
  <c r="H53" i="1"/>
  <c r="G53" i="1"/>
  <c r="H51" i="1"/>
  <c r="G51" i="1"/>
  <c r="H50" i="1"/>
  <c r="G50" i="1"/>
  <c r="H49" i="1"/>
  <c r="G48" i="1"/>
  <c r="H44" i="1"/>
  <c r="G44" i="1"/>
  <c r="H43" i="1"/>
  <c r="G43" i="1"/>
  <c r="H41" i="1"/>
  <c r="G41" i="1"/>
  <c r="H39" i="1"/>
  <c r="G39" i="1"/>
  <c r="H38" i="1"/>
  <c r="G38" i="1"/>
  <c r="H37" i="1"/>
  <c r="G37" i="1"/>
  <c r="H36" i="1"/>
  <c r="H35" i="1"/>
  <c r="G35" i="1"/>
  <c r="H33" i="1"/>
  <c r="G33" i="1"/>
  <c r="H32" i="1"/>
  <c r="G32" i="1"/>
  <c r="H30" i="1"/>
  <c r="G30" i="1"/>
  <c r="H25" i="1"/>
  <c r="G25" i="1"/>
  <c r="H24" i="1"/>
  <c r="G24" i="1"/>
  <c r="H22" i="1"/>
  <c r="G22" i="1"/>
  <c r="H20" i="1"/>
  <c r="G20" i="1"/>
  <c r="H18" i="1"/>
  <c r="G18" i="1"/>
  <c r="H17" i="1"/>
  <c r="G17" i="1"/>
  <c r="H15" i="1"/>
  <c r="G15" i="1"/>
  <c r="H13" i="1"/>
  <c r="G13" i="1"/>
  <c r="H12" i="1"/>
  <c r="G12" i="1"/>
  <c r="H10" i="1"/>
  <c r="G10" i="1"/>
  <c r="G9" i="1"/>
  <c r="H8" i="1"/>
  <c r="G8" i="1"/>
</calcChain>
</file>

<file path=xl/sharedStrings.xml><?xml version="1.0" encoding="utf-8"?>
<sst xmlns="http://schemas.openxmlformats.org/spreadsheetml/2006/main" count="281" uniqueCount="46">
  <si>
    <t xml:space="preserve">Galvijų supirkimo kainos Lietuvos įmonėse 2025 m. 42–45 sav., EUR/100 kg skerdenų (be PVM)  </t>
  </si>
  <si>
    <t>Kategorija pagal
raumeningumą</t>
  </si>
  <si>
    <t>Pokytis %</t>
  </si>
  <si>
    <t>45 sav.
(11 04–10)</t>
  </si>
  <si>
    <t>42 sav.
(10 13–19)</t>
  </si>
  <si>
    <t>43 sav.
(10 20–26)</t>
  </si>
  <si>
    <t>44 sav.
(10 27–11 02)</t>
  </si>
  <si>
    <t>45 sav.
(11 03–09)</t>
  </si>
  <si>
    <t>savaitės*</t>
  </si>
  <si>
    <t>metų**</t>
  </si>
  <si>
    <t>Jauni buliai (A):</t>
  </si>
  <si>
    <t>U1</t>
  </si>
  <si>
    <t>●</t>
  </si>
  <si>
    <t>-</t>
  </si>
  <si>
    <t>U2</t>
  </si>
  <si>
    <t>U3</t>
  </si>
  <si>
    <t>U</t>
  </si>
  <si>
    <t>R1</t>
  </si>
  <si>
    <t>R2</t>
  </si>
  <si>
    <t>R3</t>
  </si>
  <si>
    <t>R4</t>
  </si>
  <si>
    <t>R</t>
  </si>
  <si>
    <t>O1</t>
  </si>
  <si>
    <t>O2</t>
  </si>
  <si>
    <t>O3</t>
  </si>
  <si>
    <t>O4</t>
  </si>
  <si>
    <t>O</t>
  </si>
  <si>
    <t>P1</t>
  </si>
  <si>
    <t>P2</t>
  </si>
  <si>
    <t>P3</t>
  </si>
  <si>
    <t>P</t>
  </si>
  <si>
    <t>U-P</t>
  </si>
  <si>
    <t>Buliai (B):</t>
  </si>
  <si>
    <t>Karvės (D):</t>
  </si>
  <si>
    <t>U4</t>
  </si>
  <si>
    <t>R5</t>
  </si>
  <si>
    <t>O5</t>
  </si>
  <si>
    <t>Telyčios (E):</t>
  </si>
  <si>
    <t>P4</t>
  </si>
  <si>
    <t>Vidutinė A-Z</t>
  </si>
  <si>
    <t>Pastabos:</t>
  </si>
  <si>
    <t>● - konfidencialūs duomenys</t>
  </si>
  <si>
    <t>* lyginant 2025 m. 45 savaitę su 2025 m. 44 savaite</t>
  </si>
  <si>
    <t>** lyginant 2025 m. 45 savaitę su 2024 m. 45 savaite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</si>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</sst>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b/>
      <sz val="9"/>
      <color rgb="FF000000"/>
      <name val="Times New Roman"/>
      <family val="1"/>
    </font>
    <font>
      <sz val="8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8"/>
      <name val="Times New Roman"/>
      <family val="1"/>
    </font>
    <font>
      <sz val="9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indexed="9"/>
      </left>
      <right style="thin">
        <color indexed="9"/>
      </right>
      <top style="thin">
        <color theme="0" tint="-0.14996795556505021"/>
      </top>
      <bottom style="thin">
        <color indexed="9"/>
      </bottom>
      <diagonal/>
    </border>
    <border>
      <left/>
      <right/>
      <top style="thin">
        <color theme="0" tint="-0.1499679555650502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14996795556505021"/>
      </top>
      <bottom style="thin">
        <color indexed="9"/>
      </bottom>
      <diagonal/>
    </border>
    <border>
      <left/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/>
      <top style="thin">
        <color indexed="9"/>
      </top>
      <bottom style="thin">
        <color theme="0" tint="-0.14993743705557422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/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2499465926084170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24994659260841701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/>
      <diagonal/>
    </border>
    <border>
      <left/>
      <right style="thin">
        <color theme="0" tint="-0.14990691854609822"/>
      </right>
      <top style="thin">
        <color theme="0" tint="-0.14993743705557422"/>
      </top>
      <bottom/>
      <diagonal/>
    </border>
    <border>
      <left/>
      <right style="thin">
        <color theme="0" tint="-0.149906918546098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/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30">
    <xf numFmtId="0" fontId="0" fillId="0" borderId="0" xfId="0"/>
    <xf numFmtId="0" fontId="3" fillId="0" borderId="0" xfId="0" applyFont="1"/>
    <xf numFmtId="0" fontId="4" fillId="2" borderId="2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2" fontId="3" fillId="0" borderId="10" xfId="0" quotePrefix="1" applyNumberFormat="1" applyFont="1" applyBorder="1" applyAlignment="1">
      <alignment horizontal="right" vertical="center" indent="1"/>
    </xf>
    <xf numFmtId="2" fontId="4" fillId="0" borderId="9" xfId="1" applyNumberFormat="1" applyFont="1" applyBorder="1" applyAlignment="1">
      <alignment horizontal="right" vertical="center" wrapText="1" indent="1"/>
    </xf>
    <xf numFmtId="2" fontId="4" fillId="0" borderId="11" xfId="1" applyNumberFormat="1" applyFont="1" applyBorder="1" applyAlignment="1">
      <alignment horizontal="right" vertical="center" wrapText="1" indent="1"/>
    </xf>
    <xf numFmtId="2" fontId="3" fillId="0" borderId="9" xfId="0" quotePrefix="1" applyNumberFormat="1" applyFont="1" applyBorder="1" applyAlignment="1">
      <alignment horizontal="right" vertical="center" indent="1"/>
    </xf>
    <xf numFmtId="2" fontId="0" fillId="0" borderId="0" xfId="0" applyNumberFormat="1"/>
    <xf numFmtId="0" fontId="6" fillId="0" borderId="0" xfId="0" applyFont="1" applyAlignment="1">
      <alignment horizontal="center" vertical="center" wrapText="1"/>
    </xf>
    <xf numFmtId="2" fontId="4" fillId="0" borderId="12" xfId="1" applyNumberFormat="1" applyFont="1" applyBorder="1" applyAlignment="1">
      <alignment horizontal="right" vertical="center" wrapText="1" indent="1"/>
    </xf>
    <xf numFmtId="2" fontId="4" fillId="0" borderId="0" xfId="1" applyNumberFormat="1" applyFont="1" applyAlignment="1">
      <alignment horizontal="right" vertical="center" wrapText="1" indent="1"/>
    </xf>
    <xf numFmtId="0" fontId="4" fillId="0" borderId="0" xfId="1" applyFont="1" applyAlignment="1">
      <alignment horizontal="right" vertical="center" wrapText="1" indent="1"/>
    </xf>
    <xf numFmtId="0" fontId="4" fillId="0" borderId="13" xfId="1" applyFont="1" applyBorder="1" applyAlignment="1">
      <alignment horizontal="right" vertical="center" wrapText="1" indent="1"/>
    </xf>
    <xf numFmtId="2" fontId="3" fillId="0" borderId="0" xfId="0" quotePrefix="1" applyNumberFormat="1" applyFont="1" applyAlignment="1">
      <alignment horizontal="right" vertical="center" indent="1"/>
    </xf>
    <xf numFmtId="0" fontId="7" fillId="0" borderId="0" xfId="0" applyFont="1" applyAlignment="1">
      <alignment horizontal="center" vertical="center" wrapText="1"/>
    </xf>
    <xf numFmtId="2" fontId="5" fillId="0" borderId="12" xfId="1" applyNumberFormat="1" applyFont="1" applyBorder="1" applyAlignment="1">
      <alignment horizontal="right" vertical="center" wrapText="1" indent="1"/>
    </xf>
    <xf numFmtId="0" fontId="7" fillId="0" borderId="0" xfId="0" applyFont="1" applyAlignment="1">
      <alignment horizontal="right" vertical="center" wrapText="1" indent="1"/>
    </xf>
    <xf numFmtId="0" fontId="7" fillId="0" borderId="13" xfId="0" applyFont="1" applyBorder="1" applyAlignment="1">
      <alignment horizontal="right" vertical="center" wrapText="1" indent="1"/>
    </xf>
    <xf numFmtId="2" fontId="8" fillId="0" borderId="0" xfId="0" quotePrefix="1" applyNumberFormat="1" applyFont="1" applyAlignment="1">
      <alignment horizontal="right" vertical="center" indent="1"/>
    </xf>
    <xf numFmtId="2" fontId="3" fillId="0" borderId="12" xfId="0" quotePrefix="1" applyNumberFormat="1" applyFont="1" applyBorder="1" applyAlignment="1">
      <alignment horizontal="right" vertical="center" indent="1"/>
    </xf>
    <xf numFmtId="2" fontId="4" fillId="0" borderId="13" xfId="1" applyNumberFormat="1" applyFont="1" applyBorder="1" applyAlignment="1">
      <alignment horizontal="right" vertical="center" wrapText="1" indent="1"/>
    </xf>
    <xf numFmtId="2" fontId="9" fillId="0" borderId="0" xfId="0" quotePrefix="1" applyNumberFormat="1" applyFont="1" applyAlignment="1">
      <alignment horizontal="right" vertical="center" indent="1"/>
    </xf>
    <xf numFmtId="2" fontId="6" fillId="0" borderId="12" xfId="0" applyNumberFormat="1" applyFont="1" applyBorder="1" applyAlignment="1">
      <alignment horizontal="right" vertical="center" wrapText="1" indent="1"/>
    </xf>
    <xf numFmtId="2" fontId="7" fillId="0" borderId="12" xfId="0" applyNumberFormat="1" applyFont="1" applyBorder="1" applyAlignment="1">
      <alignment horizontal="right" vertical="center" wrapText="1" indent="1"/>
    </xf>
    <xf numFmtId="0" fontId="6" fillId="0" borderId="0" xfId="0" applyFont="1" applyAlignment="1">
      <alignment horizontal="right" vertical="center" wrapText="1" indent="1"/>
    </xf>
    <xf numFmtId="0" fontId="6" fillId="0" borderId="13" xfId="0" applyFont="1" applyBorder="1" applyAlignment="1">
      <alignment horizontal="right" vertical="center" wrapText="1" indent="1"/>
    </xf>
    <xf numFmtId="2" fontId="4" fillId="0" borderId="12" xfId="0" applyNumberFormat="1" applyFont="1" applyBorder="1" applyAlignment="1">
      <alignment horizontal="right" vertical="center" wrapText="1" indent="1"/>
    </xf>
    <xf numFmtId="2" fontId="5" fillId="0" borderId="12" xfId="0" applyNumberFormat="1" applyFont="1" applyBorder="1" applyAlignment="1">
      <alignment horizontal="right" vertical="center" wrapText="1" indent="1"/>
    </xf>
    <xf numFmtId="2" fontId="7" fillId="0" borderId="14" xfId="0" applyNumberFormat="1" applyFont="1" applyBorder="1" applyAlignment="1">
      <alignment horizontal="right" vertical="center" wrapText="1" indent="1"/>
    </xf>
    <xf numFmtId="2" fontId="10" fillId="0" borderId="0" xfId="1" applyNumberFormat="1" applyFont="1" applyAlignment="1">
      <alignment horizontal="right" vertical="center" wrapText="1" indent="1"/>
    </xf>
    <xf numFmtId="0" fontId="10" fillId="0" borderId="0" xfId="1" applyFont="1" applyAlignment="1">
      <alignment horizontal="right" vertical="center" wrapText="1" indent="1"/>
    </xf>
    <xf numFmtId="0" fontId="10" fillId="0" borderId="13" xfId="1" applyFont="1" applyBorder="1" applyAlignment="1">
      <alignment horizontal="right" vertical="center" wrapText="1" indent="1"/>
    </xf>
    <xf numFmtId="2" fontId="11" fillId="0" borderId="0" xfId="0" quotePrefix="1" applyNumberFormat="1" applyFont="1" applyAlignment="1">
      <alignment horizontal="right" vertical="center" indent="1"/>
    </xf>
    <xf numFmtId="0" fontId="5" fillId="2" borderId="15" xfId="1" applyFont="1" applyFill="1" applyBorder="1" applyAlignment="1">
      <alignment horizontal="center" wrapText="1"/>
    </xf>
    <xf numFmtId="2" fontId="8" fillId="2" borderId="16" xfId="0" applyNumberFormat="1" applyFont="1" applyFill="1" applyBorder="1" applyAlignment="1">
      <alignment horizontal="right" vertical="center" wrapText="1" indent="1"/>
    </xf>
    <xf numFmtId="2" fontId="8" fillId="2" borderId="17" xfId="0" applyNumberFormat="1" applyFont="1" applyFill="1" applyBorder="1" applyAlignment="1">
      <alignment horizontal="right" vertical="center" wrapText="1" indent="1"/>
    </xf>
    <xf numFmtId="0" fontId="8" fillId="2" borderId="17" xfId="0" applyFont="1" applyFill="1" applyBorder="1" applyAlignment="1">
      <alignment horizontal="right" vertical="center" wrapText="1" indent="1"/>
    </xf>
    <xf numFmtId="2" fontId="8" fillId="2" borderId="15" xfId="0" applyNumberFormat="1" applyFont="1" applyFill="1" applyBorder="1" applyAlignment="1">
      <alignment horizontal="right" vertical="center" indent="1"/>
    </xf>
    <xf numFmtId="2" fontId="8" fillId="2" borderId="18" xfId="0" applyNumberFormat="1" applyFont="1" applyFill="1" applyBorder="1" applyAlignment="1">
      <alignment horizontal="right" vertical="center" indent="1"/>
    </xf>
    <xf numFmtId="0" fontId="4" fillId="3" borderId="0" xfId="1" applyFont="1" applyFill="1" applyAlignment="1">
      <alignment horizontal="center" wrapText="1"/>
    </xf>
    <xf numFmtId="2" fontId="4" fillId="0" borderId="0" xfId="1" quotePrefix="1" applyNumberFormat="1" applyFont="1" applyAlignment="1">
      <alignment horizontal="right" vertical="center" wrapText="1" indent="1"/>
    </xf>
    <xf numFmtId="0" fontId="4" fillId="0" borderId="0" xfId="1" applyFont="1" applyAlignment="1">
      <alignment horizontal="center" wrapText="1"/>
    </xf>
    <xf numFmtId="2" fontId="8" fillId="0" borderId="13" xfId="0" quotePrefix="1" applyNumberFormat="1" applyFont="1" applyBorder="1" applyAlignment="1">
      <alignment horizontal="right" vertical="center" indent="1"/>
    </xf>
    <xf numFmtId="0" fontId="4" fillId="0" borderId="12" xfId="1" applyFont="1" applyBorder="1" applyAlignment="1">
      <alignment horizontal="right" vertical="center" wrapText="1" indent="1"/>
    </xf>
    <xf numFmtId="2" fontId="6" fillId="0" borderId="0" xfId="0" applyNumberFormat="1" applyFont="1" applyAlignment="1">
      <alignment horizontal="right" vertical="center" wrapText="1" indent="1"/>
    </xf>
    <xf numFmtId="0" fontId="3" fillId="0" borderId="12" xfId="0" quotePrefix="1" applyFont="1" applyBorder="1" applyAlignment="1">
      <alignment horizontal="right" vertical="center" indent="1"/>
    </xf>
    <xf numFmtId="2" fontId="6" fillId="0" borderId="13" xfId="0" applyNumberFormat="1" applyFont="1" applyBorder="1" applyAlignment="1">
      <alignment horizontal="right" vertical="center" wrapText="1" indent="1"/>
    </xf>
    <xf numFmtId="0" fontId="8" fillId="0" borderId="12" xfId="0" quotePrefix="1" applyFont="1" applyBorder="1" applyAlignment="1">
      <alignment horizontal="right" vertical="center" indent="1"/>
    </xf>
    <xf numFmtId="0" fontId="8" fillId="0" borderId="0" xfId="0" quotePrefix="1" applyFont="1" applyAlignment="1">
      <alignment horizontal="right" vertical="center" indent="1"/>
    </xf>
    <xf numFmtId="0" fontId="6" fillId="0" borderId="12" xfId="0" applyFont="1" applyBorder="1" applyAlignment="1">
      <alignment horizontal="right" vertical="center" wrapText="1" indent="1"/>
    </xf>
    <xf numFmtId="0" fontId="7" fillId="0" borderId="12" xfId="0" applyFont="1" applyBorder="1" applyAlignment="1">
      <alignment horizontal="right" vertical="center" wrapText="1" indent="1"/>
    </xf>
    <xf numFmtId="2" fontId="7" fillId="0" borderId="13" xfId="0" applyNumberFormat="1" applyFont="1" applyBorder="1" applyAlignment="1">
      <alignment horizontal="right" vertical="center" wrapText="1" indent="1"/>
    </xf>
    <xf numFmtId="2" fontId="6" fillId="0" borderId="20" xfId="0" applyNumberFormat="1" applyFont="1" applyBorder="1" applyAlignment="1">
      <alignment horizontal="right" vertical="center" wrapText="1" indent="1"/>
    </xf>
    <xf numFmtId="2" fontId="12" fillId="0" borderId="20" xfId="0" applyNumberFormat="1" applyFont="1" applyBorder="1" applyAlignment="1">
      <alignment horizontal="right" vertical="center" wrapText="1" indent="1"/>
    </xf>
    <xf numFmtId="0" fontId="12" fillId="0" borderId="21" xfId="0" applyFont="1" applyBorder="1" applyAlignment="1">
      <alignment horizontal="right" vertical="center" wrapText="1" indent="1"/>
    </xf>
    <xf numFmtId="0" fontId="5" fillId="2" borderId="18" xfId="1" applyFont="1" applyFill="1" applyBorder="1" applyAlignment="1">
      <alignment horizontal="center" wrapText="1"/>
    </xf>
    <xf numFmtId="2" fontId="7" fillId="2" borderId="16" xfId="0" applyNumberFormat="1" applyFont="1" applyFill="1" applyBorder="1" applyAlignment="1">
      <alignment horizontal="right" vertical="center" wrapText="1" indent="1"/>
    </xf>
    <xf numFmtId="0" fontId="7" fillId="2" borderId="16" xfId="0" applyFont="1" applyFill="1" applyBorder="1" applyAlignment="1">
      <alignment horizontal="right" vertical="center" wrapText="1" indent="1"/>
    </xf>
    <xf numFmtId="2" fontId="8" fillId="2" borderId="16" xfId="0" quotePrefix="1" applyNumberFormat="1" applyFont="1" applyFill="1" applyBorder="1" applyAlignment="1">
      <alignment horizontal="right" vertical="center" indent="1"/>
    </xf>
    <xf numFmtId="2" fontId="4" fillId="0" borderId="10" xfId="1" applyNumberFormat="1" applyFont="1" applyBorder="1" applyAlignment="1">
      <alignment horizontal="right" vertical="center" wrapText="1" indent="1"/>
    </xf>
    <xf numFmtId="2" fontId="4" fillId="3" borderId="9" xfId="1" applyNumberFormat="1" applyFont="1" applyFill="1" applyBorder="1" applyAlignment="1">
      <alignment horizontal="right" vertical="center" wrapText="1" indent="1"/>
    </xf>
    <xf numFmtId="0" fontId="4" fillId="3" borderId="9" xfId="1" applyFont="1" applyFill="1" applyBorder="1" applyAlignment="1">
      <alignment horizontal="right" vertical="center" wrapText="1" indent="1"/>
    </xf>
    <xf numFmtId="2" fontId="4" fillId="3" borderId="11" xfId="1" applyNumberFormat="1" applyFont="1" applyFill="1" applyBorder="1" applyAlignment="1">
      <alignment horizontal="right" vertical="center" wrapText="1" indent="1"/>
    </xf>
    <xf numFmtId="2" fontId="4" fillId="3" borderId="0" xfId="1" applyNumberFormat="1" applyFont="1" applyFill="1" applyAlignment="1">
      <alignment horizontal="right" vertical="center" wrapText="1" indent="1"/>
    </xf>
    <xf numFmtId="2" fontId="4" fillId="3" borderId="13" xfId="1" applyNumberFormat="1" applyFont="1" applyFill="1" applyBorder="1" applyAlignment="1">
      <alignment horizontal="right" vertical="center" wrapText="1" indent="1"/>
    </xf>
    <xf numFmtId="0" fontId="5" fillId="0" borderId="0" xfId="1" applyFont="1" applyAlignment="1">
      <alignment horizontal="center" wrapText="1"/>
    </xf>
    <xf numFmtId="0" fontId="5" fillId="3" borderId="0" xfId="1" applyFont="1" applyFill="1" applyAlignment="1">
      <alignment horizontal="right" vertical="center" wrapText="1" indent="1"/>
    </xf>
    <xf numFmtId="2" fontId="5" fillId="3" borderId="13" xfId="1" applyNumberFormat="1" applyFont="1" applyFill="1" applyBorder="1" applyAlignment="1">
      <alignment horizontal="right" vertical="center" wrapText="1" indent="1"/>
    </xf>
    <xf numFmtId="2" fontId="3" fillId="0" borderId="12" xfId="1" quotePrefix="1" applyNumberFormat="1" applyFont="1" applyBorder="1" applyAlignment="1">
      <alignment horizontal="right" vertical="center" wrapText="1" indent="1"/>
    </xf>
    <xf numFmtId="0" fontId="3" fillId="0" borderId="12" xfId="0" applyFont="1" applyBorder="1" applyAlignment="1">
      <alignment horizontal="right" vertical="center" wrapText="1" indent="1"/>
    </xf>
    <xf numFmtId="2" fontId="5" fillId="0" borderId="0" xfId="1" quotePrefix="1" applyNumberFormat="1" applyFont="1" applyAlignment="1">
      <alignment horizontal="right" vertical="center" wrapText="1" indent="1"/>
    </xf>
    <xf numFmtId="2" fontId="13" fillId="0" borderId="12" xfId="1" applyNumberFormat="1" applyFont="1" applyBorder="1" applyAlignment="1">
      <alignment horizontal="right" vertical="center" wrapText="1" indent="1"/>
    </xf>
    <xf numFmtId="2" fontId="14" fillId="0" borderId="0" xfId="1" quotePrefix="1" applyNumberFormat="1" applyFont="1" applyAlignment="1">
      <alignment horizontal="right" vertical="center" wrapText="1" indent="1"/>
    </xf>
    <xf numFmtId="0" fontId="15" fillId="0" borderId="12" xfId="1" applyFont="1" applyBorder="1" applyAlignment="1">
      <alignment horizontal="right" vertical="center" wrapText="1" indent="1"/>
    </xf>
    <xf numFmtId="0" fontId="16" fillId="0" borderId="12" xfId="0" applyFont="1" applyBorder="1" applyAlignment="1">
      <alignment horizontal="right" vertical="center" wrapText="1" indent="1"/>
    </xf>
    <xf numFmtId="0" fontId="13" fillId="0" borderId="12" xfId="1" applyFont="1" applyBorder="1" applyAlignment="1">
      <alignment horizontal="right" vertical="center" wrapText="1" indent="1"/>
    </xf>
    <xf numFmtId="0" fontId="17" fillId="0" borderId="12" xfId="0" applyFont="1" applyBorder="1" applyAlignment="1">
      <alignment horizontal="right" vertical="center" wrapText="1" indent="1"/>
    </xf>
    <xf numFmtId="0" fontId="18" fillId="0" borderId="12" xfId="1" applyFont="1" applyBorder="1" applyAlignment="1">
      <alignment horizontal="right" vertical="center" wrapText="1" indent="1"/>
    </xf>
    <xf numFmtId="0" fontId="5" fillId="0" borderId="0" xfId="1" applyFont="1" applyAlignment="1">
      <alignment horizontal="right" vertical="center" wrapText="1" indent="1"/>
    </xf>
    <xf numFmtId="0" fontId="5" fillId="0" borderId="13" xfId="1" applyFont="1" applyBorder="1" applyAlignment="1">
      <alignment horizontal="right" vertical="center" wrapText="1" indent="1"/>
    </xf>
    <xf numFmtId="2" fontId="7" fillId="2" borderId="17" xfId="0" applyNumberFormat="1" applyFont="1" applyFill="1" applyBorder="1" applyAlignment="1">
      <alignment horizontal="right" vertical="center" wrapText="1" indent="1"/>
    </xf>
    <xf numFmtId="0" fontId="7" fillId="2" borderId="17" xfId="0" applyFont="1" applyFill="1" applyBorder="1" applyAlignment="1">
      <alignment horizontal="right" vertical="center" wrapText="1" indent="1"/>
    </xf>
    <xf numFmtId="2" fontId="8" fillId="2" borderId="15" xfId="0" quotePrefix="1" applyNumberFormat="1" applyFont="1" applyFill="1" applyBorder="1" applyAlignment="1">
      <alignment horizontal="right" vertical="center" indent="1"/>
    </xf>
    <xf numFmtId="2" fontId="4" fillId="3" borderId="23" xfId="1" applyNumberFormat="1" applyFont="1" applyFill="1" applyBorder="1" applyAlignment="1">
      <alignment horizontal="right" vertical="center" wrapText="1" indent="1"/>
    </xf>
    <xf numFmtId="2" fontId="4" fillId="3" borderId="24" xfId="1" applyNumberFormat="1" applyFont="1" applyFill="1" applyBorder="1" applyAlignment="1">
      <alignment horizontal="right" vertical="center" wrapText="1" indent="1"/>
    </xf>
    <xf numFmtId="0" fontId="4" fillId="3" borderId="0" xfId="1" applyFont="1" applyFill="1" applyAlignment="1">
      <alignment horizontal="right" vertical="center" wrapText="1" indent="1"/>
    </xf>
    <xf numFmtId="2" fontId="4" fillId="3" borderId="25" xfId="1" applyNumberFormat="1" applyFont="1" applyFill="1" applyBorder="1" applyAlignment="1">
      <alignment horizontal="right" vertical="center" wrapText="1" indent="1"/>
    </xf>
    <xf numFmtId="2" fontId="5" fillId="3" borderId="0" xfId="1" applyNumberFormat="1" applyFont="1" applyFill="1" applyAlignment="1">
      <alignment horizontal="right" vertical="center" wrapText="1" indent="1"/>
    </xf>
    <xf numFmtId="2" fontId="5" fillId="3" borderId="25" xfId="1" applyNumberFormat="1" applyFont="1" applyFill="1" applyBorder="1" applyAlignment="1">
      <alignment horizontal="right" vertical="center" wrapText="1" indent="1"/>
    </xf>
    <xf numFmtId="2" fontId="10" fillId="0" borderId="0" xfId="1" quotePrefix="1" applyNumberFormat="1" applyFont="1" applyAlignment="1">
      <alignment horizontal="right" vertical="center" wrapText="1" indent="1"/>
    </xf>
    <xf numFmtId="2" fontId="6" fillId="0" borderId="25" xfId="0" applyNumberFormat="1" applyFont="1" applyBorder="1" applyAlignment="1">
      <alignment horizontal="right" vertical="center" wrapText="1" indent="1"/>
    </xf>
    <xf numFmtId="0" fontId="5" fillId="0" borderId="12" xfId="1" applyFont="1" applyBorder="1" applyAlignment="1">
      <alignment horizontal="right" vertical="center" wrapText="1" indent="1"/>
    </xf>
    <xf numFmtId="2" fontId="7" fillId="0" borderId="0" xfId="0" applyNumberFormat="1" applyFont="1" applyAlignment="1">
      <alignment horizontal="right" vertical="center" wrapText="1" indent="1"/>
    </xf>
    <xf numFmtId="2" fontId="7" fillId="0" borderId="25" xfId="0" applyNumberFormat="1" applyFont="1" applyBorder="1" applyAlignment="1">
      <alignment horizontal="right" vertical="center" wrapText="1" indent="1"/>
    </xf>
    <xf numFmtId="0" fontId="3" fillId="0" borderId="12" xfId="0" applyFont="1" applyBorder="1" applyAlignment="1">
      <alignment horizontal="right" vertical="center" indent="1"/>
    </xf>
    <xf numFmtId="0" fontId="7" fillId="0" borderId="26" xfId="0" applyFont="1" applyBorder="1" applyAlignment="1">
      <alignment horizontal="right" vertical="center" wrapText="1" indent="1"/>
    </xf>
    <xf numFmtId="2" fontId="10" fillId="3" borderId="0" xfId="1" applyNumberFormat="1" applyFont="1" applyFill="1" applyAlignment="1">
      <alignment horizontal="right" vertical="center" wrapText="1" indent="1"/>
    </xf>
    <xf numFmtId="0" fontId="10" fillId="3" borderId="0" xfId="1" applyFont="1" applyFill="1" applyAlignment="1">
      <alignment horizontal="right" vertical="center" wrapText="1" indent="1"/>
    </xf>
    <xf numFmtId="2" fontId="10" fillId="3" borderId="25" xfId="1" applyNumberFormat="1" applyFont="1" applyFill="1" applyBorder="1" applyAlignment="1">
      <alignment horizontal="right" vertical="center" wrapText="1" indent="1"/>
    </xf>
    <xf numFmtId="0" fontId="5" fillId="2" borderId="27" xfId="1" applyFont="1" applyFill="1" applyBorder="1" applyAlignment="1">
      <alignment horizontal="center" wrapText="1"/>
    </xf>
    <xf numFmtId="2" fontId="7" fillId="2" borderId="28" xfId="0" applyNumberFormat="1" applyFont="1" applyFill="1" applyBorder="1" applyAlignment="1">
      <alignment horizontal="right" vertical="center" wrapText="1" indent="1"/>
    </xf>
    <xf numFmtId="2" fontId="7" fillId="2" borderId="29" xfId="0" applyNumberFormat="1" applyFont="1" applyFill="1" applyBorder="1" applyAlignment="1">
      <alignment horizontal="right" vertical="center" wrapText="1" indent="1"/>
    </xf>
    <xf numFmtId="0" fontId="7" fillId="2" borderId="29" xfId="0" applyFont="1" applyFill="1" applyBorder="1" applyAlignment="1">
      <alignment horizontal="right" vertical="center" wrapText="1" indent="1"/>
    </xf>
    <xf numFmtId="2" fontId="8" fillId="2" borderId="28" xfId="0" applyNumberFormat="1" applyFont="1" applyFill="1" applyBorder="1" applyAlignment="1">
      <alignment horizontal="right" vertical="center" indent="1"/>
    </xf>
    <xf numFmtId="2" fontId="8" fillId="2" borderId="1" xfId="0" applyNumberFormat="1" applyFont="1" applyFill="1" applyBorder="1" applyAlignment="1">
      <alignment horizontal="right" vertical="center" indent="1"/>
    </xf>
    <xf numFmtId="2" fontId="5" fillId="4" borderId="30" xfId="1" applyNumberFormat="1" applyFont="1" applyFill="1" applyBorder="1" applyAlignment="1">
      <alignment horizontal="center" vertical="center" wrapText="1"/>
    </xf>
    <xf numFmtId="2" fontId="8" fillId="4" borderId="31" xfId="0" applyNumberFormat="1" applyFont="1" applyFill="1" applyBorder="1" applyAlignment="1">
      <alignment horizontal="right" vertical="center" wrapText="1" indent="1"/>
    </xf>
    <xf numFmtId="0" fontId="8" fillId="4" borderId="31" xfId="0" applyFont="1" applyFill="1" applyBorder="1" applyAlignment="1">
      <alignment horizontal="right" vertical="center" wrapText="1" indent="1"/>
    </xf>
    <xf numFmtId="2" fontId="8" fillId="4" borderId="31" xfId="0" applyNumberFormat="1" applyFont="1" applyFill="1" applyBorder="1" applyAlignment="1">
      <alignment horizontal="right" vertical="center" indent="1"/>
    </xf>
    <xf numFmtId="2" fontId="8" fillId="4" borderId="32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left"/>
    </xf>
    <xf numFmtId="0" fontId="4" fillId="0" borderId="0" xfId="1" applyFont="1"/>
    <xf numFmtId="0" fontId="19" fillId="0" borderId="0" xfId="0" applyFont="1" applyAlignment="1">
      <alignment horizontal="left"/>
    </xf>
    <xf numFmtId="4" fontId="4" fillId="0" borderId="0" xfId="1" applyNumberFormat="1" applyFont="1"/>
    <xf numFmtId="0" fontId="3" fillId="0" borderId="0" xfId="1" applyFont="1" applyAlignment="1">
      <alignment horizontal="left"/>
    </xf>
    <xf numFmtId="2" fontId="8" fillId="0" borderId="0" xfId="0" applyNumberFormat="1" applyFont="1" applyAlignment="1">
      <alignment horizontal="right" vertical="center" wrapText="1" indent="1"/>
    </xf>
    <xf numFmtId="0" fontId="4" fillId="0" borderId="0" xfId="0" applyFont="1" applyAlignment="1">
      <alignment vertical="center"/>
    </xf>
    <xf numFmtId="0" fontId="5" fillId="3" borderId="19" xfId="1" applyFont="1" applyFill="1" applyBorder="1" applyAlignment="1">
      <alignment horizontal="center" wrapText="1"/>
    </xf>
    <xf numFmtId="0" fontId="5" fillId="3" borderId="22" xfId="1" applyFont="1" applyFill="1" applyBorder="1" applyAlignment="1">
      <alignment horizontal="center" wrapText="1"/>
    </xf>
    <xf numFmtId="0" fontId="2" fillId="0" borderId="0" xfId="1" applyFont="1" applyAlignment="1">
      <alignment horizont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</cellXfs>
  <cellStyles count="3">
    <cellStyle name="Normal" xfId="0" builtinId="0"/>
    <cellStyle name="Normal 2" xfId="1" xr:uid="{D4297D26-F85A-47E6-9DEC-76577D27BA29}"/>
    <cellStyle name="Normal_Sheet1 2" xfId="2" xr:uid="{4416D649-E1EB-4A87-89A3-0F27E625C0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E4E0B-2F6A-48E4-8EE2-792007062A00}">
  <dimension ref="A2:K95"/>
  <sheetViews>
    <sheetView showGridLines="0" tabSelected="1" workbookViewId="0">
      <selection activeCell="N10" sqref="N10"/>
    </sheetView>
  </sheetViews>
  <sheetFormatPr defaultRowHeight="14.4" x14ac:dyDescent="0.3"/>
  <cols>
    <col min="1" max="1" width="12.77734375" customWidth="1"/>
    <col min="2" max="2" width="12" customWidth="1"/>
    <col min="3" max="3" width="10.88671875" customWidth="1"/>
    <col min="4" max="4" width="11.44140625" customWidth="1"/>
    <col min="5" max="5" width="11" customWidth="1"/>
    <col min="6" max="6" width="10.109375" customWidth="1"/>
  </cols>
  <sheetData>
    <row r="2" spans="1:11" x14ac:dyDescent="0.3">
      <c r="A2" s="123" t="s">
        <v>0</v>
      </c>
      <c r="B2" s="123"/>
      <c r="C2" s="123"/>
      <c r="D2" s="123"/>
      <c r="E2" s="123"/>
      <c r="F2" s="123"/>
      <c r="G2" s="123"/>
      <c r="H2" s="123"/>
    </row>
    <row r="3" spans="1:11" x14ac:dyDescent="0.3">
      <c r="A3" s="1"/>
      <c r="B3" s="1"/>
      <c r="C3" s="1"/>
      <c r="D3" s="1"/>
      <c r="E3" s="1"/>
      <c r="F3" s="1"/>
      <c r="G3" s="1"/>
      <c r="H3" s="1"/>
    </row>
    <row r="4" spans="1:11" x14ac:dyDescent="0.3">
      <c r="A4" s="124" t="s">
        <v>1</v>
      </c>
      <c r="B4" s="2">
        <v>2024</v>
      </c>
      <c r="C4" s="126">
        <v>2025</v>
      </c>
      <c r="D4" s="126"/>
      <c r="E4" s="126"/>
      <c r="F4" s="127"/>
      <c r="G4" s="126" t="s">
        <v>2</v>
      </c>
      <c r="H4" s="126"/>
    </row>
    <row r="5" spans="1:11" ht="24" x14ac:dyDescent="0.3">
      <c r="A5" s="125"/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4" t="s">
        <v>8</v>
      </c>
      <c r="H5" s="5" t="s">
        <v>9</v>
      </c>
    </row>
    <row r="6" spans="1:11" x14ac:dyDescent="0.3">
      <c r="A6" s="128" t="s">
        <v>10</v>
      </c>
      <c r="B6" s="128"/>
      <c r="C6" s="128"/>
      <c r="D6" s="128"/>
      <c r="E6" s="129"/>
      <c r="F6" s="129"/>
      <c r="G6" s="129"/>
      <c r="H6" s="128"/>
    </row>
    <row r="7" spans="1:11" x14ac:dyDescent="0.3">
      <c r="A7" s="6" t="s">
        <v>11</v>
      </c>
      <c r="B7" s="7" t="s">
        <v>12</v>
      </c>
      <c r="C7" s="8" t="s">
        <v>12</v>
      </c>
      <c r="D7" s="8" t="s">
        <v>12</v>
      </c>
      <c r="E7" s="8" t="s">
        <v>12</v>
      </c>
      <c r="F7" s="9" t="s">
        <v>12</v>
      </c>
      <c r="G7" s="10" t="s">
        <v>13</v>
      </c>
      <c r="H7" s="10" t="s">
        <v>13</v>
      </c>
      <c r="J7" s="11"/>
      <c r="K7" s="11"/>
    </row>
    <row r="8" spans="1:11" x14ac:dyDescent="0.3">
      <c r="A8" s="12" t="s">
        <v>14</v>
      </c>
      <c r="B8" s="13">
        <v>465.69</v>
      </c>
      <c r="C8" s="14">
        <v>653.49</v>
      </c>
      <c r="D8" s="14">
        <v>625.52</v>
      </c>
      <c r="E8" s="15">
        <v>625.41</v>
      </c>
      <c r="F8" s="16">
        <v>651.69000000000005</v>
      </c>
      <c r="G8" s="17">
        <f t="shared" ref="G8:G13" si="0">(F8/E8-1)*100</f>
        <v>4.2020434594905787</v>
      </c>
      <c r="H8" s="17">
        <f t="shared" ref="H8:H13" si="1">(F8/B8-1)*100</f>
        <v>39.940733105714109</v>
      </c>
      <c r="J8" s="11"/>
      <c r="K8" s="11"/>
    </row>
    <row r="9" spans="1:11" x14ac:dyDescent="0.3">
      <c r="A9" s="12" t="s">
        <v>15</v>
      </c>
      <c r="B9" s="13" t="s">
        <v>12</v>
      </c>
      <c r="C9" s="14">
        <v>612.99</v>
      </c>
      <c r="D9" s="14">
        <v>623.28</v>
      </c>
      <c r="E9" s="15">
        <v>636.49</v>
      </c>
      <c r="F9" s="16">
        <v>613.29999999999995</v>
      </c>
      <c r="G9" s="17">
        <f t="shared" si="0"/>
        <v>-3.6434193781520574</v>
      </c>
      <c r="H9" s="17" t="s">
        <v>13</v>
      </c>
      <c r="J9" s="11"/>
      <c r="K9" s="11"/>
    </row>
    <row r="10" spans="1:11" x14ac:dyDescent="0.3">
      <c r="A10" s="18" t="s">
        <v>16</v>
      </c>
      <c r="B10" s="19">
        <v>457.84</v>
      </c>
      <c r="C10" s="20">
        <v>637.94000000000005</v>
      </c>
      <c r="D10" s="20">
        <v>623.71</v>
      </c>
      <c r="E10" s="20">
        <v>629.02</v>
      </c>
      <c r="F10" s="21">
        <v>635.79999999999995</v>
      </c>
      <c r="G10" s="22">
        <f t="shared" si="0"/>
        <v>1.0778671584369404</v>
      </c>
      <c r="H10" s="22">
        <f t="shared" si="1"/>
        <v>38.869474052070593</v>
      </c>
      <c r="J10" s="11"/>
      <c r="K10" s="11"/>
    </row>
    <row r="11" spans="1:11" x14ac:dyDescent="0.3">
      <c r="A11" s="12" t="s">
        <v>17</v>
      </c>
      <c r="B11" s="23" t="s">
        <v>12</v>
      </c>
      <c r="C11" s="14" t="s">
        <v>12</v>
      </c>
      <c r="D11" s="14" t="s">
        <v>12</v>
      </c>
      <c r="E11" s="14" t="s">
        <v>12</v>
      </c>
      <c r="F11" s="24" t="s">
        <v>12</v>
      </c>
      <c r="G11" s="25" t="s">
        <v>13</v>
      </c>
      <c r="H11" s="25" t="s">
        <v>13</v>
      </c>
      <c r="J11" s="11"/>
      <c r="K11" s="11"/>
    </row>
    <row r="12" spans="1:11" x14ac:dyDescent="0.3">
      <c r="A12" s="12" t="s">
        <v>18</v>
      </c>
      <c r="B12" s="26">
        <v>447.43</v>
      </c>
      <c r="C12" s="15">
        <v>611.41999999999996</v>
      </c>
      <c r="D12" s="15">
        <v>596.29999999999995</v>
      </c>
      <c r="E12" s="14">
        <v>606.91999999999996</v>
      </c>
      <c r="F12" s="16">
        <v>616.59</v>
      </c>
      <c r="G12" s="17">
        <f t="shared" si="0"/>
        <v>1.5932907137678809</v>
      </c>
      <c r="H12" s="17">
        <f t="shared" si="1"/>
        <v>37.807031267460836</v>
      </c>
      <c r="J12" s="11"/>
      <c r="K12" s="11"/>
    </row>
    <row r="13" spans="1:11" x14ac:dyDescent="0.3">
      <c r="A13" s="12" t="s">
        <v>19</v>
      </c>
      <c r="B13" s="26">
        <v>437.43</v>
      </c>
      <c r="C13" s="14">
        <v>621.79999999999995</v>
      </c>
      <c r="D13" s="14">
        <v>605.67999999999995</v>
      </c>
      <c r="E13" s="15">
        <v>605.02</v>
      </c>
      <c r="F13" s="16">
        <v>605.1</v>
      </c>
      <c r="G13" s="17">
        <f t="shared" si="0"/>
        <v>1.3222703381710055E-2</v>
      </c>
      <c r="H13" s="17">
        <f t="shared" si="1"/>
        <v>38.330704341266042</v>
      </c>
      <c r="J13" s="11"/>
      <c r="K13" s="11"/>
    </row>
    <row r="14" spans="1:11" x14ac:dyDescent="0.3">
      <c r="A14" s="12" t="s">
        <v>20</v>
      </c>
      <c r="B14" s="23" t="s">
        <v>12</v>
      </c>
      <c r="C14" s="14" t="s">
        <v>12</v>
      </c>
      <c r="D14" s="14" t="s">
        <v>12</v>
      </c>
      <c r="E14" s="14" t="s">
        <v>12</v>
      </c>
      <c r="F14" s="24" t="s">
        <v>12</v>
      </c>
      <c r="G14" s="17" t="s">
        <v>13</v>
      </c>
      <c r="H14" s="17" t="s">
        <v>13</v>
      </c>
      <c r="J14" s="11"/>
      <c r="K14" s="11"/>
    </row>
    <row r="15" spans="1:11" x14ac:dyDescent="0.3">
      <c r="A15" s="18" t="s">
        <v>21</v>
      </c>
      <c r="B15" s="27">
        <v>442.98</v>
      </c>
      <c r="C15" s="20">
        <v>617.08000000000004</v>
      </c>
      <c r="D15" s="20">
        <v>602.22</v>
      </c>
      <c r="E15" s="20">
        <v>606.04999999999995</v>
      </c>
      <c r="F15" s="21">
        <v>609.98</v>
      </c>
      <c r="G15" s="22">
        <f t="shared" ref="G15:G24" si="2">(F15/E15-1)*100</f>
        <v>0.64846134807359235</v>
      </c>
      <c r="H15" s="22">
        <f t="shared" ref="H15:H24" si="3">(F15/B15-1)*100</f>
        <v>37.699218926362363</v>
      </c>
      <c r="J15" s="11"/>
      <c r="K15" s="11"/>
    </row>
    <row r="16" spans="1:11" x14ac:dyDescent="0.3">
      <c r="A16" s="12" t="s">
        <v>22</v>
      </c>
      <c r="B16" s="26" t="s">
        <v>12</v>
      </c>
      <c r="C16" s="14">
        <v>532.87</v>
      </c>
      <c r="D16" s="14">
        <v>528.19000000000005</v>
      </c>
      <c r="E16" s="15" t="s">
        <v>12</v>
      </c>
      <c r="F16" s="16" t="s">
        <v>12</v>
      </c>
      <c r="G16" s="25" t="s">
        <v>13</v>
      </c>
      <c r="H16" s="25" t="s">
        <v>13</v>
      </c>
      <c r="J16" s="11"/>
      <c r="K16" s="11"/>
    </row>
    <row r="17" spans="1:11" x14ac:dyDescent="0.3">
      <c r="A17" s="12" t="s">
        <v>23</v>
      </c>
      <c r="B17" s="26">
        <v>418.63</v>
      </c>
      <c r="C17" s="28">
        <v>568.78</v>
      </c>
      <c r="D17" s="28">
        <v>557.86</v>
      </c>
      <c r="E17" s="28">
        <v>605.45000000000005</v>
      </c>
      <c r="F17" s="29">
        <v>595.13</v>
      </c>
      <c r="G17" s="17">
        <f t="shared" si="2"/>
        <v>-1.7045173011809522</v>
      </c>
      <c r="H17" s="17">
        <f t="shared" si="3"/>
        <v>42.16133578577741</v>
      </c>
      <c r="J17" s="11"/>
      <c r="K17" s="11"/>
    </row>
    <row r="18" spans="1:11" x14ac:dyDescent="0.3">
      <c r="A18" s="12" t="s">
        <v>24</v>
      </c>
      <c r="B18" s="30">
        <v>420.65</v>
      </c>
      <c r="C18" s="15">
        <v>598</v>
      </c>
      <c r="D18" s="14">
        <v>587.9</v>
      </c>
      <c r="E18" s="14">
        <v>601.41999999999996</v>
      </c>
      <c r="F18" s="16">
        <v>608.17999999999995</v>
      </c>
      <c r="G18" s="17">
        <f t="shared" si="2"/>
        <v>1.1240065179076275</v>
      </c>
      <c r="H18" s="17">
        <f t="shared" si="3"/>
        <v>44.58100558659217</v>
      </c>
      <c r="J18" s="11"/>
      <c r="K18" s="11"/>
    </row>
    <row r="19" spans="1:11" x14ac:dyDescent="0.3">
      <c r="A19" s="12" t="s">
        <v>25</v>
      </c>
      <c r="B19" s="23" t="s">
        <v>12</v>
      </c>
      <c r="C19" s="14" t="s">
        <v>12</v>
      </c>
      <c r="D19" s="14" t="s">
        <v>12</v>
      </c>
      <c r="E19" s="14" t="s">
        <v>12</v>
      </c>
      <c r="F19" s="16" t="s">
        <v>12</v>
      </c>
      <c r="G19" s="17" t="s">
        <v>13</v>
      </c>
      <c r="H19" s="17" t="s">
        <v>13</v>
      </c>
      <c r="J19" s="11"/>
      <c r="K19" s="11"/>
    </row>
    <row r="20" spans="1:11" x14ac:dyDescent="0.3">
      <c r="A20" s="18" t="s">
        <v>26</v>
      </c>
      <c r="B20" s="31">
        <v>418.28</v>
      </c>
      <c r="C20" s="20">
        <v>577.71</v>
      </c>
      <c r="D20" s="20">
        <v>566.19000000000005</v>
      </c>
      <c r="E20" s="20">
        <v>601.52</v>
      </c>
      <c r="F20" s="21">
        <v>600.6</v>
      </c>
      <c r="G20" s="22">
        <f>(F20/E20-1)*100</f>
        <v>-0.1529458704614961</v>
      </c>
      <c r="H20" s="22">
        <f>(F20/B20-1)*100</f>
        <v>43.58802715884098</v>
      </c>
      <c r="J20" s="11"/>
      <c r="K20" s="11"/>
    </row>
    <row r="21" spans="1:11" x14ac:dyDescent="0.3">
      <c r="A21" s="12" t="s">
        <v>27</v>
      </c>
      <c r="B21" s="30">
        <v>323.67</v>
      </c>
      <c r="C21" s="14">
        <v>454.75</v>
      </c>
      <c r="D21" s="14" t="s">
        <v>12</v>
      </c>
      <c r="E21" s="14" t="s">
        <v>12</v>
      </c>
      <c r="F21" s="24" t="s">
        <v>12</v>
      </c>
      <c r="G21" s="25" t="s">
        <v>13</v>
      </c>
      <c r="H21" s="25" t="s">
        <v>13</v>
      </c>
      <c r="J21" s="11"/>
      <c r="K21" s="11"/>
    </row>
    <row r="22" spans="1:11" x14ac:dyDescent="0.3">
      <c r="A22" s="12" t="s">
        <v>28</v>
      </c>
      <c r="B22" s="26">
        <v>369.13</v>
      </c>
      <c r="C22" s="14">
        <v>520.41999999999996</v>
      </c>
      <c r="D22" s="14">
        <v>483.64</v>
      </c>
      <c r="E22" s="15">
        <v>507.19</v>
      </c>
      <c r="F22" s="16">
        <v>566.74</v>
      </c>
      <c r="G22" s="25">
        <f t="shared" si="2"/>
        <v>11.741162089157919</v>
      </c>
      <c r="H22" s="25">
        <f t="shared" si="3"/>
        <v>53.533985316826048</v>
      </c>
      <c r="J22" s="11"/>
      <c r="K22" s="11"/>
    </row>
    <row r="23" spans="1:11" x14ac:dyDescent="0.3">
      <c r="A23" s="12" t="s">
        <v>29</v>
      </c>
      <c r="B23" s="26">
        <v>379.59</v>
      </c>
      <c r="C23" s="14" t="s">
        <v>12</v>
      </c>
      <c r="D23" s="14" t="s">
        <v>12</v>
      </c>
      <c r="E23" s="14" t="s">
        <v>12</v>
      </c>
      <c r="F23" s="24" t="s">
        <v>12</v>
      </c>
      <c r="G23" s="22" t="s">
        <v>13</v>
      </c>
      <c r="H23" s="17" t="s">
        <v>13</v>
      </c>
      <c r="J23" s="11"/>
      <c r="K23" s="11"/>
    </row>
    <row r="24" spans="1:11" x14ac:dyDescent="0.3">
      <c r="A24" s="18" t="s">
        <v>30</v>
      </c>
      <c r="B24" s="32">
        <v>362.48</v>
      </c>
      <c r="C24" s="33">
        <v>521.78</v>
      </c>
      <c r="D24" s="33">
        <v>485.84</v>
      </c>
      <c r="E24" s="34">
        <v>522.04</v>
      </c>
      <c r="F24" s="35">
        <v>536.72</v>
      </c>
      <c r="G24" s="22">
        <f t="shared" si="2"/>
        <v>2.8120450540188635</v>
      </c>
      <c r="H24" s="36">
        <f t="shared" si="3"/>
        <v>48.068858971529458</v>
      </c>
      <c r="J24" s="11"/>
      <c r="K24" s="11"/>
    </row>
    <row r="25" spans="1:11" x14ac:dyDescent="0.3">
      <c r="A25" s="37" t="s">
        <v>31</v>
      </c>
      <c r="B25" s="38">
        <v>427.58</v>
      </c>
      <c r="C25" s="39">
        <v>599.76</v>
      </c>
      <c r="D25" s="39">
        <v>581.96</v>
      </c>
      <c r="E25" s="40">
        <v>601.74</v>
      </c>
      <c r="F25" s="40">
        <v>602.99</v>
      </c>
      <c r="G25" s="41">
        <f>F25/E25*100-100</f>
        <v>0.2077309136836476</v>
      </c>
      <c r="H25" s="42">
        <f>F25/B25*100-100</f>
        <v>41.023901959867146</v>
      </c>
      <c r="J25" s="11"/>
      <c r="K25" s="11"/>
    </row>
    <row r="26" spans="1:11" x14ac:dyDescent="0.3">
      <c r="A26" s="121" t="s">
        <v>32</v>
      </c>
      <c r="B26" s="121"/>
      <c r="C26" s="121"/>
      <c r="D26" s="121"/>
      <c r="E26" s="121"/>
      <c r="F26" s="121"/>
      <c r="G26" s="121"/>
      <c r="H26" s="121"/>
      <c r="J26" s="11"/>
      <c r="K26" s="11"/>
    </row>
    <row r="27" spans="1:11" x14ac:dyDescent="0.3">
      <c r="A27" s="43" t="s">
        <v>11</v>
      </c>
      <c r="B27" s="13" t="s">
        <v>12</v>
      </c>
      <c r="C27" s="8" t="s">
        <v>12</v>
      </c>
      <c r="D27" s="8" t="s">
        <v>12</v>
      </c>
      <c r="E27" s="8" t="s">
        <v>12</v>
      </c>
      <c r="F27" s="9" t="s">
        <v>12</v>
      </c>
      <c r="G27" s="17" t="s">
        <v>13</v>
      </c>
      <c r="H27" s="44" t="s">
        <v>13</v>
      </c>
      <c r="J27" s="11"/>
      <c r="K27" s="11"/>
    </row>
    <row r="28" spans="1:11" x14ac:dyDescent="0.3">
      <c r="A28" s="45" t="s">
        <v>14</v>
      </c>
      <c r="B28" s="13">
        <v>434.35</v>
      </c>
      <c r="C28" s="15">
        <v>579.19000000000005</v>
      </c>
      <c r="D28" s="15" t="s">
        <v>12</v>
      </c>
      <c r="E28" s="14">
        <v>619.82000000000005</v>
      </c>
      <c r="F28" s="16" t="s">
        <v>12</v>
      </c>
      <c r="G28" s="17" t="s">
        <v>13</v>
      </c>
      <c r="H28" s="17" t="s">
        <v>13</v>
      </c>
      <c r="J28" s="11"/>
      <c r="K28" s="11"/>
    </row>
    <row r="29" spans="1:11" x14ac:dyDescent="0.3">
      <c r="A29" s="45" t="s">
        <v>15</v>
      </c>
      <c r="B29" s="13" t="s">
        <v>12</v>
      </c>
      <c r="C29" s="14" t="s">
        <v>12</v>
      </c>
      <c r="D29" s="14" t="s">
        <v>12</v>
      </c>
      <c r="E29" s="14" t="s">
        <v>12</v>
      </c>
      <c r="F29" s="24" t="s">
        <v>12</v>
      </c>
      <c r="G29" s="17" t="s">
        <v>13</v>
      </c>
      <c r="H29" s="17" t="s">
        <v>13</v>
      </c>
      <c r="J29" s="11"/>
      <c r="K29" s="11"/>
    </row>
    <row r="30" spans="1:11" x14ac:dyDescent="0.3">
      <c r="A30" s="18" t="s">
        <v>16</v>
      </c>
      <c r="B30" s="19">
        <v>430.74</v>
      </c>
      <c r="C30" s="22">
        <v>587.89</v>
      </c>
      <c r="D30" s="22" t="s">
        <v>12</v>
      </c>
      <c r="E30" s="22">
        <v>628.4</v>
      </c>
      <c r="F30" s="46">
        <v>611.34</v>
      </c>
      <c r="G30" s="36">
        <f t="shared" ref="G30" si="4">(F30/E30-1)*100</f>
        <v>-2.7148313176320715</v>
      </c>
      <c r="H30" s="22">
        <f t="shared" ref="H30:H43" si="5">(F30/B30-1)*100</f>
        <v>41.927845103774899</v>
      </c>
      <c r="J30" s="11"/>
      <c r="K30" s="11"/>
    </row>
    <row r="31" spans="1:11" x14ac:dyDescent="0.3">
      <c r="A31" s="12" t="s">
        <v>17</v>
      </c>
      <c r="B31" s="47" t="s">
        <v>12</v>
      </c>
      <c r="C31" s="48" t="s">
        <v>12</v>
      </c>
      <c r="D31" s="14" t="s">
        <v>12</v>
      </c>
      <c r="E31" s="14" t="s">
        <v>12</v>
      </c>
      <c r="F31" s="24">
        <v>584.11</v>
      </c>
      <c r="G31" s="17" t="s">
        <v>13</v>
      </c>
      <c r="H31" s="17" t="s">
        <v>13</v>
      </c>
      <c r="J31" s="11"/>
      <c r="K31" s="11"/>
    </row>
    <row r="32" spans="1:11" x14ac:dyDescent="0.3">
      <c r="A32" s="12" t="s">
        <v>18</v>
      </c>
      <c r="B32" s="49">
        <v>432.49</v>
      </c>
      <c r="C32" s="28">
        <v>595.37</v>
      </c>
      <c r="D32" s="28">
        <v>589.97</v>
      </c>
      <c r="E32" s="28">
        <v>599.08000000000004</v>
      </c>
      <c r="F32" s="50">
        <v>589.24</v>
      </c>
      <c r="G32" s="17">
        <f t="shared" ref="G32:G43" si="6">F32/E32*100-100</f>
        <v>-1.6425185284102355</v>
      </c>
      <c r="H32" s="17">
        <f t="shared" si="5"/>
        <v>36.243612569076731</v>
      </c>
      <c r="J32" s="11"/>
      <c r="K32" s="11"/>
    </row>
    <row r="33" spans="1:11" x14ac:dyDescent="0.3">
      <c r="A33" s="12" t="s">
        <v>19</v>
      </c>
      <c r="B33" s="49">
        <v>425.33</v>
      </c>
      <c r="C33" s="15">
        <v>601.51</v>
      </c>
      <c r="D33" s="15">
        <v>555.54999999999995</v>
      </c>
      <c r="E33" s="15">
        <v>603.1</v>
      </c>
      <c r="F33" s="24">
        <v>608.30999999999995</v>
      </c>
      <c r="G33" s="17">
        <f t="shared" si="6"/>
        <v>0.8638700049742738</v>
      </c>
      <c r="H33" s="17">
        <f t="shared" si="5"/>
        <v>43.020713328474343</v>
      </c>
      <c r="J33" s="11"/>
      <c r="K33" s="11"/>
    </row>
    <row r="34" spans="1:11" x14ac:dyDescent="0.3">
      <c r="A34" s="12" t="s">
        <v>20</v>
      </c>
      <c r="B34" s="26" t="s">
        <v>12</v>
      </c>
      <c r="C34" s="48" t="s">
        <v>12</v>
      </c>
      <c r="D34" s="14" t="s">
        <v>12</v>
      </c>
      <c r="E34" s="14" t="s">
        <v>12</v>
      </c>
      <c r="F34" s="24" t="s">
        <v>12</v>
      </c>
      <c r="G34" s="17" t="s">
        <v>13</v>
      </c>
      <c r="H34" s="17" t="s">
        <v>13</v>
      </c>
      <c r="J34" s="11"/>
      <c r="K34" s="11"/>
    </row>
    <row r="35" spans="1:11" x14ac:dyDescent="0.3">
      <c r="A35" s="18" t="s">
        <v>21</v>
      </c>
      <c r="B35" s="51">
        <v>429.27</v>
      </c>
      <c r="C35" s="52">
        <v>591.74</v>
      </c>
      <c r="D35" s="52">
        <v>577.89</v>
      </c>
      <c r="E35" s="52">
        <v>600.6</v>
      </c>
      <c r="F35" s="46">
        <v>591.88</v>
      </c>
      <c r="G35" s="22">
        <f t="shared" si="6"/>
        <v>-1.451881451881448</v>
      </c>
      <c r="H35" s="22">
        <f t="shared" si="5"/>
        <v>37.880587974934187</v>
      </c>
      <c r="J35" s="11"/>
      <c r="K35" s="11"/>
    </row>
    <row r="36" spans="1:11" x14ac:dyDescent="0.3">
      <c r="A36" s="12" t="s">
        <v>22</v>
      </c>
      <c r="B36" s="23">
        <v>417.7</v>
      </c>
      <c r="C36" s="48" t="s">
        <v>12</v>
      </c>
      <c r="D36" s="14" t="s">
        <v>12</v>
      </c>
      <c r="E36" s="14" t="s">
        <v>12</v>
      </c>
      <c r="F36" s="24">
        <v>583.46</v>
      </c>
      <c r="G36" s="25" t="s">
        <v>13</v>
      </c>
      <c r="H36" s="25">
        <f t="shared" si="5"/>
        <v>39.683983720373497</v>
      </c>
      <c r="J36" s="11"/>
      <c r="K36" s="11"/>
    </row>
    <row r="37" spans="1:11" x14ac:dyDescent="0.3">
      <c r="A37" s="12" t="s">
        <v>23</v>
      </c>
      <c r="B37" s="53">
        <v>420</v>
      </c>
      <c r="C37" s="48">
        <v>582.72</v>
      </c>
      <c r="D37" s="48">
        <v>591.61</v>
      </c>
      <c r="E37" s="28">
        <v>563.34</v>
      </c>
      <c r="F37" s="50">
        <v>593.26</v>
      </c>
      <c r="G37" s="17">
        <f t="shared" si="6"/>
        <v>5.3111797493520641</v>
      </c>
      <c r="H37" s="25">
        <f t="shared" si="5"/>
        <v>41.252380952380953</v>
      </c>
      <c r="J37" s="11"/>
      <c r="K37" s="11"/>
    </row>
    <row r="38" spans="1:11" x14ac:dyDescent="0.3">
      <c r="A38" s="12" t="s">
        <v>24</v>
      </c>
      <c r="B38" s="49">
        <v>419.69</v>
      </c>
      <c r="C38" s="48">
        <v>613.19000000000005</v>
      </c>
      <c r="D38" s="48">
        <v>561.04999999999995</v>
      </c>
      <c r="E38" s="28">
        <v>533.54999999999995</v>
      </c>
      <c r="F38" s="50">
        <v>590.74</v>
      </c>
      <c r="G38" s="17">
        <f t="shared" si="6"/>
        <v>10.718770499484592</v>
      </c>
      <c r="H38" s="25">
        <f t="shared" si="5"/>
        <v>40.756272486835535</v>
      </c>
      <c r="J38" s="11"/>
      <c r="K38" s="11"/>
    </row>
    <row r="39" spans="1:11" x14ac:dyDescent="0.3">
      <c r="A39" s="18" t="s">
        <v>26</v>
      </c>
      <c r="B39" s="54">
        <v>418.71</v>
      </c>
      <c r="C39" s="20">
        <v>575.82000000000005</v>
      </c>
      <c r="D39" s="20">
        <v>578.79999999999995</v>
      </c>
      <c r="E39" s="20">
        <v>559.16</v>
      </c>
      <c r="F39" s="55">
        <v>591.24</v>
      </c>
      <c r="G39" s="22">
        <f t="shared" si="6"/>
        <v>5.737177194362971</v>
      </c>
      <c r="H39" s="22">
        <f t="shared" si="5"/>
        <v>41.205130042272707</v>
      </c>
      <c r="J39" s="11"/>
      <c r="K39" s="11"/>
    </row>
    <row r="40" spans="1:11" x14ac:dyDescent="0.3">
      <c r="A40" s="12" t="s">
        <v>27</v>
      </c>
      <c r="B40" s="53" t="s">
        <v>12</v>
      </c>
      <c r="C40" s="48" t="s">
        <v>12</v>
      </c>
      <c r="D40" s="48" t="s">
        <v>12</v>
      </c>
      <c r="E40" s="48" t="s">
        <v>12</v>
      </c>
      <c r="F40" s="50" t="s">
        <v>12</v>
      </c>
      <c r="G40" s="17" t="s">
        <v>13</v>
      </c>
      <c r="H40" s="17" t="s">
        <v>13</v>
      </c>
      <c r="J40" s="11"/>
      <c r="K40" s="11"/>
    </row>
    <row r="41" spans="1:11" x14ac:dyDescent="0.3">
      <c r="A41" s="12" t="s">
        <v>28</v>
      </c>
      <c r="B41" s="53">
        <v>382.54</v>
      </c>
      <c r="C41" s="48">
        <v>604.28</v>
      </c>
      <c r="D41" s="48" t="s">
        <v>12</v>
      </c>
      <c r="E41" s="48">
        <v>478.71</v>
      </c>
      <c r="F41" s="50">
        <v>552.70000000000005</v>
      </c>
      <c r="G41" s="17">
        <f t="shared" si="6"/>
        <v>15.456121660295395</v>
      </c>
      <c r="H41" s="17">
        <f t="shared" si="5"/>
        <v>44.481622836827526</v>
      </c>
      <c r="J41" s="11"/>
      <c r="K41" s="11"/>
    </row>
    <row r="42" spans="1:11" x14ac:dyDescent="0.3">
      <c r="A42" s="12" t="s">
        <v>29</v>
      </c>
      <c r="B42" s="53" t="s">
        <v>12</v>
      </c>
      <c r="C42" s="48" t="s">
        <v>12</v>
      </c>
      <c r="D42" s="48" t="s">
        <v>12</v>
      </c>
      <c r="E42" s="48" t="s">
        <v>12</v>
      </c>
      <c r="F42" s="50" t="s">
        <v>13</v>
      </c>
      <c r="G42" s="17" t="s">
        <v>13</v>
      </c>
      <c r="H42" s="17" t="s">
        <v>13</v>
      </c>
      <c r="J42" s="11"/>
      <c r="K42" s="11"/>
    </row>
    <row r="43" spans="1:11" x14ac:dyDescent="0.3">
      <c r="A43" s="18" t="s">
        <v>30</v>
      </c>
      <c r="B43" s="32">
        <v>382.51</v>
      </c>
      <c r="C43" s="56">
        <v>530.32000000000005</v>
      </c>
      <c r="D43" s="57" t="s">
        <v>12</v>
      </c>
      <c r="E43" s="57">
        <v>495.31</v>
      </c>
      <c r="F43" s="58">
        <v>529.86</v>
      </c>
      <c r="G43" s="22">
        <f t="shared" si="6"/>
        <v>6.9754295289818486</v>
      </c>
      <c r="H43" s="22">
        <f t="shared" si="5"/>
        <v>38.521868709314802</v>
      </c>
      <c r="J43" s="11"/>
      <c r="K43" s="11"/>
    </row>
    <row r="44" spans="1:11" x14ac:dyDescent="0.3">
      <c r="A44" s="59" t="s">
        <v>31</v>
      </c>
      <c r="B44" s="60">
        <v>419.94</v>
      </c>
      <c r="C44" s="60">
        <v>582.12</v>
      </c>
      <c r="D44" s="60">
        <v>579.1</v>
      </c>
      <c r="E44" s="60">
        <v>582.03</v>
      </c>
      <c r="F44" s="61">
        <v>591.58000000000004</v>
      </c>
      <c r="G44" s="62">
        <f>F44/E44*100-100</f>
        <v>1.640808893012391</v>
      </c>
      <c r="H44" s="42">
        <f>F44/B44*100-100</f>
        <v>40.872505596037541</v>
      </c>
      <c r="J44" s="11"/>
      <c r="K44" s="11"/>
    </row>
    <row r="45" spans="1:11" x14ac:dyDescent="0.3">
      <c r="A45" s="121" t="s">
        <v>33</v>
      </c>
      <c r="B45" s="121"/>
      <c r="C45" s="121"/>
      <c r="D45" s="121"/>
      <c r="E45" s="121"/>
      <c r="F45" s="121"/>
      <c r="G45" s="121"/>
      <c r="H45" s="121"/>
      <c r="J45" s="11"/>
      <c r="K45" s="11"/>
    </row>
    <row r="46" spans="1:11" x14ac:dyDescent="0.3">
      <c r="A46" s="45" t="s">
        <v>15</v>
      </c>
      <c r="B46" s="63" t="s">
        <v>12</v>
      </c>
      <c r="C46" s="8" t="s">
        <v>12</v>
      </c>
      <c r="D46" s="64">
        <v>551.22</v>
      </c>
      <c r="E46" s="65" t="s">
        <v>12</v>
      </c>
      <c r="F46" s="66" t="s">
        <v>12</v>
      </c>
      <c r="G46" s="17" t="s">
        <v>13</v>
      </c>
      <c r="H46" s="17" t="s">
        <v>13</v>
      </c>
      <c r="J46" s="11"/>
      <c r="K46" s="11"/>
    </row>
    <row r="47" spans="1:11" x14ac:dyDescent="0.3">
      <c r="A47" s="45" t="s">
        <v>34</v>
      </c>
      <c r="B47" s="13" t="s">
        <v>12</v>
      </c>
      <c r="C47" s="14" t="s">
        <v>12</v>
      </c>
      <c r="D47" s="67" t="s">
        <v>12</v>
      </c>
      <c r="E47" s="67" t="s">
        <v>12</v>
      </c>
      <c r="F47" s="68" t="s">
        <v>12</v>
      </c>
      <c r="G47" s="17" t="s">
        <v>13</v>
      </c>
      <c r="H47" s="44" t="s">
        <v>13</v>
      </c>
      <c r="J47" s="11"/>
      <c r="K47" s="11"/>
    </row>
    <row r="48" spans="1:11" x14ac:dyDescent="0.3">
      <c r="A48" s="69" t="s">
        <v>16</v>
      </c>
      <c r="B48" s="19" t="s">
        <v>12</v>
      </c>
      <c r="C48" s="14" t="s">
        <v>12</v>
      </c>
      <c r="D48" s="67">
        <v>523.78</v>
      </c>
      <c r="E48" s="70">
        <v>559.69000000000005</v>
      </c>
      <c r="F48" s="71">
        <v>566.33000000000004</v>
      </c>
      <c r="G48" s="22">
        <f t="shared" ref="G48" si="7">F48/E48*100-100</f>
        <v>1.1863710268184207</v>
      </c>
      <c r="H48" s="22" t="s">
        <v>13</v>
      </c>
      <c r="J48" s="11"/>
      <c r="K48" s="11"/>
    </row>
    <row r="49" spans="1:11" x14ac:dyDescent="0.3">
      <c r="A49" s="45" t="s">
        <v>18</v>
      </c>
      <c r="B49" s="72">
        <v>376.12</v>
      </c>
      <c r="C49" s="14">
        <v>568.91</v>
      </c>
      <c r="D49" s="14">
        <v>660.28</v>
      </c>
      <c r="E49" s="15" t="s">
        <v>12</v>
      </c>
      <c r="F49" s="68">
        <v>525.89</v>
      </c>
      <c r="G49" s="17" t="s">
        <v>13</v>
      </c>
      <c r="H49" s="44">
        <f>F49/B49*100-100</f>
        <v>39.819738381367642</v>
      </c>
      <c r="J49" s="11"/>
      <c r="K49" s="11"/>
    </row>
    <row r="50" spans="1:11" x14ac:dyDescent="0.3">
      <c r="A50" s="12" t="s">
        <v>19</v>
      </c>
      <c r="B50" s="73">
        <v>373.72</v>
      </c>
      <c r="C50" s="14">
        <v>556.83000000000004</v>
      </c>
      <c r="D50" s="14">
        <v>551.71</v>
      </c>
      <c r="E50" s="15">
        <v>539.88</v>
      </c>
      <c r="F50" s="24">
        <v>548.64</v>
      </c>
      <c r="G50" s="17">
        <f>(F50/E50-1)*100</f>
        <v>1.6225827961769301</v>
      </c>
      <c r="H50" s="44">
        <f>F50/B50*100-100</f>
        <v>46.80509472332227</v>
      </c>
      <c r="J50" s="11"/>
      <c r="K50" s="11"/>
    </row>
    <row r="51" spans="1:11" x14ac:dyDescent="0.3">
      <c r="A51" s="12" t="s">
        <v>20</v>
      </c>
      <c r="B51" s="73">
        <v>354.4</v>
      </c>
      <c r="C51" s="14">
        <v>554.15</v>
      </c>
      <c r="D51" s="14">
        <v>537.26</v>
      </c>
      <c r="E51" s="15">
        <v>525.20000000000005</v>
      </c>
      <c r="F51" s="24">
        <v>530.21</v>
      </c>
      <c r="G51" s="17">
        <f>(F51/E51-1)*100</f>
        <v>0.95392231530844196</v>
      </c>
      <c r="H51" s="44">
        <f>F51/B51*100-100</f>
        <v>49.607787810383769</v>
      </c>
      <c r="J51" s="11"/>
      <c r="K51" s="11"/>
    </row>
    <row r="52" spans="1:11" x14ac:dyDescent="0.3">
      <c r="A52" s="12" t="s">
        <v>35</v>
      </c>
      <c r="B52" s="26" t="s">
        <v>12</v>
      </c>
      <c r="C52" s="14" t="s">
        <v>12</v>
      </c>
      <c r="D52" s="67" t="s">
        <v>12</v>
      </c>
      <c r="E52" s="67" t="s">
        <v>12</v>
      </c>
      <c r="F52" s="68" t="s">
        <v>12</v>
      </c>
      <c r="G52" s="17" t="s">
        <v>13</v>
      </c>
      <c r="H52" s="44" t="s">
        <v>13</v>
      </c>
      <c r="J52" s="11"/>
      <c r="K52" s="11"/>
    </row>
    <row r="53" spans="1:11" x14ac:dyDescent="0.3">
      <c r="A53" s="18" t="s">
        <v>21</v>
      </c>
      <c r="B53" s="19">
        <v>369.47</v>
      </c>
      <c r="C53" s="20">
        <v>558.6</v>
      </c>
      <c r="D53" s="20">
        <v>548.76</v>
      </c>
      <c r="E53" s="20">
        <v>530.01</v>
      </c>
      <c r="F53" s="55">
        <v>537.52</v>
      </c>
      <c r="G53" s="74">
        <f>F53/E53*100-100</f>
        <v>1.4169543970868403</v>
      </c>
      <c r="H53" s="74">
        <f t="shared" ref="H53:H57" si="8">F53/B53*100-100</f>
        <v>45.484071778493501</v>
      </c>
      <c r="J53" s="11"/>
      <c r="K53" s="11"/>
    </row>
    <row r="54" spans="1:11" x14ac:dyDescent="0.3">
      <c r="A54" s="12" t="s">
        <v>22</v>
      </c>
      <c r="B54" s="75" t="s">
        <v>12</v>
      </c>
      <c r="C54" s="14" t="s">
        <v>12</v>
      </c>
      <c r="D54" s="14" t="s">
        <v>12</v>
      </c>
      <c r="E54" s="14" t="s">
        <v>12</v>
      </c>
      <c r="F54" s="24" t="s">
        <v>12</v>
      </c>
      <c r="G54" s="76" t="s">
        <v>13</v>
      </c>
      <c r="H54" s="76" t="s">
        <v>13</v>
      </c>
      <c r="J54" s="11"/>
      <c r="K54" s="11"/>
    </row>
    <row r="55" spans="1:11" x14ac:dyDescent="0.3">
      <c r="A55" s="12" t="s">
        <v>23</v>
      </c>
      <c r="B55" s="77">
        <v>364.29</v>
      </c>
      <c r="C55" s="15">
        <v>580.74</v>
      </c>
      <c r="D55" s="15">
        <v>573.19000000000005</v>
      </c>
      <c r="E55" s="15">
        <v>559.82000000000005</v>
      </c>
      <c r="F55" s="24">
        <v>571.87</v>
      </c>
      <c r="G55" s="44">
        <f>F55/E55*100-100</f>
        <v>2.1524775820799533</v>
      </c>
      <c r="H55" s="76">
        <f t="shared" si="8"/>
        <v>56.982074720689553</v>
      </c>
      <c r="J55" s="11"/>
      <c r="K55" s="11"/>
    </row>
    <row r="56" spans="1:11" x14ac:dyDescent="0.3">
      <c r="A56" s="12" t="s">
        <v>24</v>
      </c>
      <c r="B56" s="78">
        <v>384.75</v>
      </c>
      <c r="C56" s="28">
        <v>595.79999999999995</v>
      </c>
      <c r="D56" s="28">
        <v>590.82000000000005</v>
      </c>
      <c r="E56" s="28">
        <v>553.04999999999995</v>
      </c>
      <c r="F56" s="50">
        <v>568.04</v>
      </c>
      <c r="G56" s="44">
        <f>F56/E56*100-100</f>
        <v>2.7104240122954621</v>
      </c>
      <c r="H56" s="76">
        <f t="shared" si="8"/>
        <v>47.638726445743998</v>
      </c>
      <c r="J56" s="11"/>
      <c r="K56" s="11"/>
    </row>
    <row r="57" spans="1:11" x14ac:dyDescent="0.3">
      <c r="A57" s="12" t="s">
        <v>25</v>
      </c>
      <c r="B57" s="79">
        <v>373.62</v>
      </c>
      <c r="C57" s="14">
        <v>575.9</v>
      </c>
      <c r="D57" s="14">
        <v>585.41</v>
      </c>
      <c r="E57" s="14">
        <v>544.20000000000005</v>
      </c>
      <c r="F57" s="24">
        <v>577.58000000000004</v>
      </c>
      <c r="G57" s="44">
        <f>F57/E57*100-100</f>
        <v>6.1337743476662894</v>
      </c>
      <c r="H57" s="76">
        <f t="shared" si="8"/>
        <v>54.590225362667951</v>
      </c>
      <c r="J57" s="11"/>
      <c r="K57" s="11"/>
    </row>
    <row r="58" spans="1:11" x14ac:dyDescent="0.3">
      <c r="A58" s="12" t="s">
        <v>36</v>
      </c>
      <c r="B58" s="75" t="s">
        <v>12</v>
      </c>
      <c r="C58" s="14" t="s">
        <v>12</v>
      </c>
      <c r="D58" s="14" t="s">
        <v>12</v>
      </c>
      <c r="E58" s="14" t="s">
        <v>12</v>
      </c>
      <c r="F58" s="24" t="s">
        <v>12</v>
      </c>
      <c r="G58" s="44" t="s">
        <v>13</v>
      </c>
      <c r="H58" s="44" t="s">
        <v>13</v>
      </c>
      <c r="J58" s="11"/>
      <c r="K58" s="11"/>
    </row>
    <row r="59" spans="1:11" x14ac:dyDescent="0.3">
      <c r="A59" s="18" t="s">
        <v>26</v>
      </c>
      <c r="B59" s="80">
        <v>379.09</v>
      </c>
      <c r="C59" s="20">
        <v>587.36</v>
      </c>
      <c r="D59" s="20">
        <v>585.76</v>
      </c>
      <c r="E59" s="20">
        <v>552.30999999999995</v>
      </c>
      <c r="F59" s="55">
        <v>569.92999999999995</v>
      </c>
      <c r="G59" s="74">
        <f>F59/E59*100-100</f>
        <v>3.1902373666962376</v>
      </c>
      <c r="H59" s="74">
        <f t="shared" ref="H59:H64" si="9">F59/B59*100-100</f>
        <v>50.341607533831024</v>
      </c>
      <c r="J59" s="11"/>
      <c r="K59" s="11"/>
    </row>
    <row r="60" spans="1:11" x14ac:dyDescent="0.3">
      <c r="A60" s="12" t="s">
        <v>27</v>
      </c>
      <c r="B60" s="78">
        <v>308.60000000000002</v>
      </c>
      <c r="C60" s="15">
        <v>453.41</v>
      </c>
      <c r="D60" s="15">
        <v>478.1</v>
      </c>
      <c r="E60" s="15">
        <v>434.27</v>
      </c>
      <c r="F60" s="24">
        <v>431.31</v>
      </c>
      <c r="G60" s="44">
        <f>F60/E60*100-100</f>
        <v>-0.68160361065694985</v>
      </c>
      <c r="H60" s="44">
        <f t="shared" si="9"/>
        <v>39.763447828904731</v>
      </c>
      <c r="J60" s="11"/>
      <c r="K60" s="11"/>
    </row>
    <row r="61" spans="1:11" x14ac:dyDescent="0.3">
      <c r="A61" s="12" t="s">
        <v>28</v>
      </c>
      <c r="B61" s="78">
        <v>329.21</v>
      </c>
      <c r="C61" s="28">
        <v>499.28</v>
      </c>
      <c r="D61" s="28">
        <v>509.85</v>
      </c>
      <c r="E61" s="28">
        <v>474.94</v>
      </c>
      <c r="F61" s="50">
        <v>478.2</v>
      </c>
      <c r="G61" s="44">
        <f t="shared" ref="G61:G64" si="10">F61/E61*100-100</f>
        <v>0.68640249294647049</v>
      </c>
      <c r="H61" s="44">
        <f t="shared" si="9"/>
        <v>45.256826949363642</v>
      </c>
      <c r="J61" s="11"/>
      <c r="K61" s="11"/>
    </row>
    <row r="62" spans="1:11" x14ac:dyDescent="0.3">
      <c r="A62" s="12" t="s">
        <v>29</v>
      </c>
      <c r="B62" s="78">
        <v>333.21</v>
      </c>
      <c r="C62" s="15">
        <v>520.98</v>
      </c>
      <c r="D62" s="15">
        <v>516.52</v>
      </c>
      <c r="E62" s="15">
        <v>479.82</v>
      </c>
      <c r="F62" s="24">
        <v>500.85</v>
      </c>
      <c r="G62" s="44">
        <f t="shared" si="10"/>
        <v>4.382893585094422</v>
      </c>
      <c r="H62" s="44">
        <f t="shared" si="9"/>
        <v>50.310614927523204</v>
      </c>
      <c r="J62" s="11"/>
      <c r="K62" s="11"/>
    </row>
    <row r="63" spans="1:11" x14ac:dyDescent="0.3">
      <c r="A63" s="18" t="s">
        <v>30</v>
      </c>
      <c r="B63" s="81">
        <v>323.3</v>
      </c>
      <c r="C63" s="82">
        <v>482.99</v>
      </c>
      <c r="D63" s="82">
        <v>499.48</v>
      </c>
      <c r="E63" s="82">
        <v>462.13</v>
      </c>
      <c r="F63" s="83">
        <v>468.27</v>
      </c>
      <c r="G63" s="74">
        <f t="shared" si="10"/>
        <v>1.3286304719451181</v>
      </c>
      <c r="H63" s="74">
        <f t="shared" si="9"/>
        <v>44.840705227343022</v>
      </c>
      <c r="J63" s="11"/>
      <c r="K63" s="11"/>
    </row>
    <row r="64" spans="1:11" x14ac:dyDescent="0.3">
      <c r="A64" s="37" t="s">
        <v>31</v>
      </c>
      <c r="B64" s="84">
        <v>352.62</v>
      </c>
      <c r="C64" s="84">
        <v>549.28</v>
      </c>
      <c r="D64" s="84">
        <v>548.69000000000005</v>
      </c>
      <c r="E64" s="85">
        <v>513.35</v>
      </c>
      <c r="F64" s="85">
        <v>527.98</v>
      </c>
      <c r="G64" s="86">
        <f t="shared" si="10"/>
        <v>2.8499074705366638</v>
      </c>
      <c r="H64" s="42">
        <f t="shared" si="9"/>
        <v>49.730588168566726</v>
      </c>
      <c r="J64" s="11"/>
      <c r="K64" s="11"/>
    </row>
    <row r="65" spans="1:11" x14ac:dyDescent="0.3">
      <c r="A65" s="122" t="s">
        <v>37</v>
      </c>
      <c r="B65" s="122"/>
      <c r="C65" s="122"/>
      <c r="D65" s="122"/>
      <c r="E65" s="122"/>
      <c r="F65" s="122"/>
      <c r="G65" s="122"/>
      <c r="H65" s="122"/>
      <c r="J65" s="11"/>
      <c r="K65" s="11"/>
    </row>
    <row r="66" spans="1:11" x14ac:dyDescent="0.3">
      <c r="A66" s="45" t="s">
        <v>14</v>
      </c>
      <c r="B66" s="26" t="s">
        <v>12</v>
      </c>
      <c r="C66" s="87">
        <v>657.82</v>
      </c>
      <c r="D66" s="87" t="s">
        <v>12</v>
      </c>
      <c r="E66" s="87" t="s">
        <v>12</v>
      </c>
      <c r="F66" s="88" t="s">
        <v>12</v>
      </c>
      <c r="G66" s="44" t="s">
        <v>13</v>
      </c>
      <c r="H66" s="44" t="s">
        <v>13</v>
      </c>
      <c r="J66" s="11"/>
      <c r="K66" s="11"/>
    </row>
    <row r="67" spans="1:11" x14ac:dyDescent="0.3">
      <c r="A67" s="45" t="s">
        <v>15</v>
      </c>
      <c r="B67" s="26">
        <v>429.95</v>
      </c>
      <c r="C67" s="67">
        <v>647.05999999999995</v>
      </c>
      <c r="D67" s="67">
        <v>584.23</v>
      </c>
      <c r="E67" s="89">
        <v>649.77</v>
      </c>
      <c r="F67" s="90">
        <v>528.61</v>
      </c>
      <c r="G67" s="44">
        <f t="shared" ref="G67" si="11">F67/E67*100-100</f>
        <v>-18.64659802699417</v>
      </c>
      <c r="H67" s="44">
        <f t="shared" ref="H67" si="12">F67/B67*100-100</f>
        <v>22.946854285382031</v>
      </c>
      <c r="J67" s="11"/>
      <c r="K67" s="11"/>
    </row>
    <row r="68" spans="1:11" x14ac:dyDescent="0.3">
      <c r="A68" s="45" t="s">
        <v>34</v>
      </c>
      <c r="B68" s="26" t="s">
        <v>12</v>
      </c>
      <c r="C68" s="67" t="s">
        <v>12</v>
      </c>
      <c r="D68" s="67">
        <v>549.19000000000005</v>
      </c>
      <c r="E68" s="89" t="s">
        <v>12</v>
      </c>
      <c r="F68" s="90" t="s">
        <v>12</v>
      </c>
      <c r="G68" s="76" t="s">
        <v>13</v>
      </c>
      <c r="H68" s="44" t="s">
        <v>13</v>
      </c>
      <c r="J68" s="11"/>
      <c r="K68" s="11"/>
    </row>
    <row r="69" spans="1:11" x14ac:dyDescent="0.3">
      <c r="A69" s="69" t="s">
        <v>16</v>
      </c>
      <c r="B69" s="27">
        <v>412.79</v>
      </c>
      <c r="C69" s="91">
        <v>631.23</v>
      </c>
      <c r="D69" s="91">
        <v>576.79</v>
      </c>
      <c r="E69" s="70">
        <v>617.44000000000005</v>
      </c>
      <c r="F69" s="92">
        <v>555.19000000000005</v>
      </c>
      <c r="G69" s="74">
        <f>F69/E69*100-100</f>
        <v>-10.081951282715735</v>
      </c>
      <c r="H69" s="93">
        <f t="shared" ref="H69" si="13">F69/B69*100-100</f>
        <v>34.49695971317135</v>
      </c>
      <c r="J69" s="11"/>
      <c r="K69" s="11"/>
    </row>
    <row r="70" spans="1:11" x14ac:dyDescent="0.3">
      <c r="A70" s="12" t="s">
        <v>18</v>
      </c>
      <c r="B70" s="26" t="s">
        <v>12</v>
      </c>
      <c r="C70" s="67">
        <v>566.82000000000005</v>
      </c>
      <c r="D70" s="67" t="s">
        <v>12</v>
      </c>
      <c r="E70" s="67" t="s">
        <v>12</v>
      </c>
      <c r="F70" s="90" t="s">
        <v>12</v>
      </c>
      <c r="G70" s="76" t="s">
        <v>13</v>
      </c>
      <c r="H70" s="76" t="s">
        <v>13</v>
      </c>
      <c r="J70" s="11"/>
      <c r="K70" s="11"/>
    </row>
    <row r="71" spans="1:11" x14ac:dyDescent="0.3">
      <c r="A71" s="12" t="s">
        <v>19</v>
      </c>
      <c r="B71" s="26">
        <v>398.1</v>
      </c>
      <c r="C71" s="48">
        <v>608.79</v>
      </c>
      <c r="D71" s="48">
        <v>558.89</v>
      </c>
      <c r="E71" s="28">
        <v>599.27</v>
      </c>
      <c r="F71" s="94">
        <v>560.14</v>
      </c>
      <c r="G71" s="44">
        <f t="shared" ref="G71:G82" si="14">F71/E71*100-100</f>
        <v>-6.5296110267492224</v>
      </c>
      <c r="H71" s="44">
        <f>F71/B71*100-100</f>
        <v>40.70334086912834</v>
      </c>
      <c r="J71" s="11"/>
      <c r="K71" s="11"/>
    </row>
    <row r="72" spans="1:11" x14ac:dyDescent="0.3">
      <c r="A72" s="12" t="s">
        <v>20</v>
      </c>
      <c r="B72" s="53">
        <v>402.26</v>
      </c>
      <c r="C72" s="67">
        <v>584.42999999999995</v>
      </c>
      <c r="D72" s="67">
        <v>558.09</v>
      </c>
      <c r="E72" s="89">
        <v>587.71</v>
      </c>
      <c r="F72" s="90" t="s">
        <v>12</v>
      </c>
      <c r="G72" s="44" t="s">
        <v>13</v>
      </c>
      <c r="H72" s="44" t="s">
        <v>13</v>
      </c>
      <c r="J72" s="11"/>
      <c r="K72" s="11"/>
    </row>
    <row r="73" spans="1:11" x14ac:dyDescent="0.3">
      <c r="A73" s="12" t="s">
        <v>35</v>
      </c>
      <c r="B73" s="26" t="s">
        <v>12</v>
      </c>
      <c r="C73" s="67" t="s">
        <v>12</v>
      </c>
      <c r="D73" s="67" t="s">
        <v>12</v>
      </c>
      <c r="E73" s="67" t="s">
        <v>12</v>
      </c>
      <c r="F73" s="90" t="s">
        <v>12</v>
      </c>
      <c r="G73" s="44" t="s">
        <v>13</v>
      </c>
      <c r="H73" s="44" t="s">
        <v>13</v>
      </c>
      <c r="J73" s="11"/>
      <c r="K73" s="11"/>
    </row>
    <row r="74" spans="1:11" x14ac:dyDescent="0.3">
      <c r="A74" s="18" t="s">
        <v>21</v>
      </c>
      <c r="B74" s="95">
        <v>398.26</v>
      </c>
      <c r="C74" s="20">
        <v>597.22</v>
      </c>
      <c r="D74" s="96">
        <v>557.54</v>
      </c>
      <c r="E74" s="20">
        <v>590.78</v>
      </c>
      <c r="F74" s="97">
        <v>563.51</v>
      </c>
      <c r="G74" s="74">
        <f t="shared" ref="G74:G76" si="15">F74/E74*100-100</f>
        <v>-4.6159314804157106</v>
      </c>
      <c r="H74" s="74">
        <f t="shared" ref="H74:H82" si="16">F74/B74*100-100</f>
        <v>41.492994526188937</v>
      </c>
      <c r="J74" s="11"/>
      <c r="K74" s="11"/>
    </row>
    <row r="75" spans="1:11" x14ac:dyDescent="0.3">
      <c r="A75" s="12" t="s">
        <v>22</v>
      </c>
      <c r="B75" s="26" t="s">
        <v>12</v>
      </c>
      <c r="C75" s="67" t="s">
        <v>12</v>
      </c>
      <c r="D75" s="67" t="s">
        <v>12</v>
      </c>
      <c r="E75" s="67" t="s">
        <v>13</v>
      </c>
      <c r="F75" s="90" t="s">
        <v>12</v>
      </c>
      <c r="G75" s="74" t="s">
        <v>13</v>
      </c>
      <c r="H75" s="44" t="s">
        <v>13</v>
      </c>
      <c r="J75" s="11"/>
      <c r="K75" s="11"/>
    </row>
    <row r="76" spans="1:11" x14ac:dyDescent="0.3">
      <c r="A76" s="12" t="s">
        <v>23</v>
      </c>
      <c r="B76" s="26">
        <v>395.08</v>
      </c>
      <c r="C76" s="67">
        <v>572.17999999999995</v>
      </c>
      <c r="D76" s="67">
        <v>556.27</v>
      </c>
      <c r="E76" s="89">
        <v>511.38</v>
      </c>
      <c r="F76" s="90">
        <v>523.9</v>
      </c>
      <c r="G76" s="76">
        <f t="shared" si="15"/>
        <v>2.4482772106848074</v>
      </c>
      <c r="H76" s="44">
        <f>F76/B76*100-100</f>
        <v>32.606054469980762</v>
      </c>
      <c r="J76" s="11"/>
      <c r="K76" s="11"/>
    </row>
    <row r="77" spans="1:11" x14ac:dyDescent="0.3">
      <c r="A77" s="12" t="s">
        <v>24</v>
      </c>
      <c r="B77" s="98">
        <v>384.35</v>
      </c>
      <c r="C77" s="48">
        <v>599.16</v>
      </c>
      <c r="D77" s="48">
        <v>566.01</v>
      </c>
      <c r="E77" s="28">
        <v>572.24</v>
      </c>
      <c r="F77" s="94">
        <v>562.26</v>
      </c>
      <c r="G77" s="44">
        <f t="shared" si="14"/>
        <v>-1.7440234866489561</v>
      </c>
      <c r="H77" s="44">
        <f t="shared" si="16"/>
        <v>46.288539091973462</v>
      </c>
      <c r="J77" s="11"/>
      <c r="K77" s="11"/>
    </row>
    <row r="78" spans="1:11" x14ac:dyDescent="0.3">
      <c r="A78" s="12" t="s">
        <v>25</v>
      </c>
      <c r="B78" s="53">
        <v>406.6</v>
      </c>
      <c r="C78" s="48">
        <v>605.27</v>
      </c>
      <c r="D78" s="48">
        <v>548.03</v>
      </c>
      <c r="E78" s="28">
        <v>541.66</v>
      </c>
      <c r="F78" s="94">
        <v>601.95000000000005</v>
      </c>
      <c r="G78" s="44">
        <f t="shared" si="14"/>
        <v>11.130598530443464</v>
      </c>
      <c r="H78" s="44">
        <f t="shared" si="16"/>
        <v>48.04476143630103</v>
      </c>
      <c r="J78" s="11"/>
      <c r="K78" s="11"/>
    </row>
    <row r="79" spans="1:11" x14ac:dyDescent="0.3">
      <c r="A79" s="18" t="s">
        <v>26</v>
      </c>
      <c r="B79" s="54">
        <v>390.64</v>
      </c>
      <c r="C79" s="20">
        <v>595.91999999999996</v>
      </c>
      <c r="D79" s="96">
        <v>560.32000000000005</v>
      </c>
      <c r="E79" s="20">
        <v>561.38</v>
      </c>
      <c r="F79" s="97">
        <v>563.99</v>
      </c>
      <c r="G79" s="74">
        <f t="shared" si="14"/>
        <v>0.46492571876449063</v>
      </c>
      <c r="H79" s="74">
        <f t="shared" si="16"/>
        <v>44.375895965594935</v>
      </c>
      <c r="J79" s="11"/>
      <c r="K79" s="11"/>
    </row>
    <row r="80" spans="1:11" x14ac:dyDescent="0.3">
      <c r="A80" s="12" t="s">
        <v>27</v>
      </c>
      <c r="B80" s="26">
        <v>297.52999999999997</v>
      </c>
      <c r="C80" s="67">
        <v>447.65</v>
      </c>
      <c r="D80" s="67" t="s">
        <v>12</v>
      </c>
      <c r="E80" s="67">
        <v>436.72</v>
      </c>
      <c r="F80" s="90" t="s">
        <v>12</v>
      </c>
      <c r="G80" s="44" t="s">
        <v>13</v>
      </c>
      <c r="H80" s="76" t="s">
        <v>13</v>
      </c>
      <c r="J80" s="11"/>
      <c r="K80" s="11"/>
    </row>
    <row r="81" spans="1:11" x14ac:dyDescent="0.3">
      <c r="A81" s="12" t="s">
        <v>28</v>
      </c>
      <c r="B81" s="53">
        <v>318.01</v>
      </c>
      <c r="C81" s="67">
        <v>480.02</v>
      </c>
      <c r="D81" s="67">
        <v>481.23</v>
      </c>
      <c r="E81" s="67">
        <v>462.1</v>
      </c>
      <c r="F81" s="90">
        <v>481.1</v>
      </c>
      <c r="G81" s="44">
        <f t="shared" si="14"/>
        <v>4.111664141960631</v>
      </c>
      <c r="H81" s="76">
        <f t="shared" si="16"/>
        <v>51.28455080028931</v>
      </c>
      <c r="J81" s="11"/>
      <c r="K81" s="11"/>
    </row>
    <row r="82" spans="1:11" x14ac:dyDescent="0.3">
      <c r="A82" s="12" t="s">
        <v>29</v>
      </c>
      <c r="B82" s="53">
        <v>341.57</v>
      </c>
      <c r="C82" s="67" t="s">
        <v>12</v>
      </c>
      <c r="D82" s="67">
        <v>469.93</v>
      </c>
      <c r="E82" s="67">
        <v>511.51</v>
      </c>
      <c r="F82" s="90">
        <v>543.21</v>
      </c>
      <c r="G82" s="44">
        <f t="shared" si="14"/>
        <v>6.1973372954585528</v>
      </c>
      <c r="H82" s="76">
        <f t="shared" si="16"/>
        <v>59.033287466697914</v>
      </c>
      <c r="J82" s="11"/>
      <c r="K82" s="11"/>
    </row>
    <row r="83" spans="1:11" x14ac:dyDescent="0.3">
      <c r="A83" s="12" t="s">
        <v>38</v>
      </c>
      <c r="B83" s="26" t="s">
        <v>12</v>
      </c>
      <c r="C83" s="67" t="s">
        <v>12</v>
      </c>
      <c r="D83" s="67" t="s">
        <v>12</v>
      </c>
      <c r="E83" s="67" t="s">
        <v>12</v>
      </c>
      <c r="F83" s="90" t="s">
        <v>12</v>
      </c>
      <c r="G83" s="44" t="s">
        <v>13</v>
      </c>
      <c r="H83" s="44" t="s">
        <v>13</v>
      </c>
      <c r="J83" s="11"/>
      <c r="K83" s="11"/>
    </row>
    <row r="84" spans="1:11" x14ac:dyDescent="0.3">
      <c r="A84" s="18" t="s">
        <v>30</v>
      </c>
      <c r="B84" s="99">
        <v>332.47</v>
      </c>
      <c r="C84" s="100">
        <v>500.72</v>
      </c>
      <c r="D84" s="100">
        <v>484.46</v>
      </c>
      <c r="E84" s="101">
        <v>486.26</v>
      </c>
      <c r="F84" s="102">
        <v>519.83000000000004</v>
      </c>
      <c r="G84" s="74">
        <f t="shared" ref="G84" si="17">F84/E84*100-100</f>
        <v>6.9037140624357534</v>
      </c>
      <c r="H84" s="74">
        <f t="shared" ref="H84:H85" si="18">F84/B84*100-100</f>
        <v>56.353956747977264</v>
      </c>
      <c r="J84" s="11"/>
      <c r="K84" s="11"/>
    </row>
    <row r="85" spans="1:11" x14ac:dyDescent="0.3">
      <c r="A85" s="103" t="s">
        <v>31</v>
      </c>
      <c r="B85" s="104">
        <v>382.27</v>
      </c>
      <c r="C85" s="105">
        <v>592.1</v>
      </c>
      <c r="D85" s="105">
        <v>553.49</v>
      </c>
      <c r="E85" s="106">
        <v>566.94000000000005</v>
      </c>
      <c r="F85" s="105">
        <v>558.52</v>
      </c>
      <c r="G85" s="107">
        <f>F85/E85*100-100</f>
        <v>-1.4851659787631917</v>
      </c>
      <c r="H85" s="108">
        <f t="shared" si="18"/>
        <v>46.106155335234263</v>
      </c>
      <c r="J85" s="11"/>
      <c r="K85" s="11"/>
    </row>
    <row r="86" spans="1:11" x14ac:dyDescent="0.3">
      <c r="A86" s="109" t="s">
        <v>39</v>
      </c>
      <c r="B86" s="110">
        <v>377.93</v>
      </c>
      <c r="C86" s="110">
        <v>568.96</v>
      </c>
      <c r="D86" s="110">
        <v>559.65</v>
      </c>
      <c r="E86" s="111">
        <v>546.80999999999995</v>
      </c>
      <c r="F86" s="110">
        <v>553.70000000000005</v>
      </c>
      <c r="G86" s="112">
        <f>F86/E86*100-100</f>
        <v>1.2600354785026013</v>
      </c>
      <c r="H86" s="113">
        <f>(F86/B86-1)*100</f>
        <v>46.508612706056681</v>
      </c>
      <c r="J86" s="11"/>
      <c r="K86" s="11"/>
    </row>
    <row r="87" spans="1:11" x14ac:dyDescent="0.3">
      <c r="A87" s="1"/>
      <c r="B87" s="1"/>
      <c r="C87" s="1"/>
      <c r="D87" s="1"/>
      <c r="E87" s="1"/>
      <c r="F87" s="1"/>
      <c r="G87" s="1"/>
      <c r="H87" s="1"/>
    </row>
    <row r="88" spans="1:11" x14ac:dyDescent="0.3">
      <c r="A88" s="114" t="s">
        <v>40</v>
      </c>
      <c r="B88" s="114"/>
      <c r="C88" s="114"/>
      <c r="D88" s="114"/>
      <c r="E88" s="114"/>
      <c r="F88" s="114"/>
      <c r="G88" s="114"/>
      <c r="H88" s="115"/>
    </row>
    <row r="89" spans="1:11" x14ac:dyDescent="0.3">
      <c r="A89" s="116" t="s">
        <v>41</v>
      </c>
      <c r="B89" s="114"/>
      <c r="C89" s="114"/>
      <c r="D89" s="114"/>
      <c r="E89" s="114"/>
      <c r="F89" s="114"/>
      <c r="G89" s="114"/>
      <c r="H89" s="115"/>
    </row>
    <row r="90" spans="1:11" x14ac:dyDescent="0.3">
      <c r="A90" s="114" t="s">
        <v>42</v>
      </c>
      <c r="B90" s="114"/>
      <c r="C90" s="114"/>
      <c r="D90" s="114"/>
      <c r="E90" s="114"/>
      <c r="F90" s="114"/>
      <c r="G90" s="114"/>
      <c r="H90" s="115"/>
    </row>
    <row r="91" spans="1:11" x14ac:dyDescent="0.3">
      <c r="A91" s="114" t="s">
        <v>43</v>
      </c>
      <c r="B91" s="114"/>
      <c r="C91" s="114"/>
      <c r="D91" s="114"/>
      <c r="E91" s="114"/>
      <c r="F91" s="114"/>
      <c r="G91" s="114"/>
      <c r="H91" s="117"/>
    </row>
    <row r="92" spans="1:11" x14ac:dyDescent="0.3">
      <c r="A92" s="118"/>
      <c r="B92" s="96"/>
      <c r="C92" s="96"/>
      <c r="D92" s="96"/>
      <c r="E92" s="96"/>
      <c r="F92" s="1"/>
      <c r="G92" s="1"/>
      <c r="H92" s="1"/>
    </row>
    <row r="93" spans="1:11" x14ac:dyDescent="0.3">
      <c r="A93" s="118"/>
      <c r="B93" s="96"/>
      <c r="C93" s="96"/>
      <c r="D93" s="96"/>
      <c r="E93" s="96"/>
      <c r="F93" s="1"/>
      <c r="G93" s="1"/>
      <c r="H93" s="1"/>
    </row>
    <row r="94" spans="1:11" x14ac:dyDescent="0.3">
      <c r="A94" s="114"/>
      <c r="B94" s="119"/>
      <c r="C94" s="119"/>
      <c r="D94" s="119"/>
      <c r="E94" s="119"/>
      <c r="F94" s="120" t="s">
        <v>44</v>
      </c>
      <c r="G94" s="1"/>
      <c r="H94" s="1"/>
    </row>
    <row r="95" spans="1:11" x14ac:dyDescent="0.3">
      <c r="A95" s="1"/>
      <c r="B95" s="1"/>
      <c r="C95" s="1"/>
      <c r="D95" s="1"/>
      <c r="E95" s="1"/>
      <c r="F95" s="120" t="s">
        <v>45</v>
      </c>
      <c r="G95" s="1"/>
      <c r="H95" s="1"/>
    </row>
  </sheetData>
  <mergeCells count="8">
    <mergeCell ref="A45:H45"/>
    <mergeCell ref="A65:H65"/>
    <mergeCell ref="A2:H2"/>
    <mergeCell ref="A4:A5"/>
    <mergeCell ref="C4:F4"/>
    <mergeCell ref="G4:H4"/>
    <mergeCell ref="A6:H6"/>
    <mergeCell ref="A26:H2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2025-11-13T08:15:01Z</dcterms:created>
  <dcterms:modified xsi:type="dcterms:W3CDTF">2025-11-13T08:17:13Z</dcterms:modified>
</cp:coreProperties>
</file>