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lapkritis\"/>
    </mc:Choice>
  </mc:AlternateContent>
  <xr:revisionPtr revIDLastSave="0" documentId="8_{EC4069E9-A201-4270-8B70-F3BE3946FA27}" xr6:coauthVersionLast="47" xr6:coauthVersionMax="47" xr10:uidLastSave="{00000000-0000-0000-0000-000000000000}"/>
  <bookViews>
    <workbookView xWindow="-120" yWindow="-120" windowWidth="29040" windowHeight="17520" xr2:uid="{0432DB9A-ED2F-4887-BA48-A263F0DEA7BB}"/>
  </bookViews>
  <sheets>
    <sheet name="Grūdų_saugojimas_2025-1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2" i="1"/>
  <c r="Q30" i="1"/>
  <c r="P30" i="1"/>
  <c r="L30" i="1"/>
  <c r="K30" i="1"/>
  <c r="G30" i="1"/>
  <c r="F30" i="1"/>
  <c r="Q29" i="1"/>
  <c r="P29" i="1"/>
  <c r="L29" i="1"/>
  <c r="K29" i="1"/>
  <c r="G29" i="1"/>
  <c r="F29" i="1"/>
  <c r="Q28" i="1"/>
  <c r="P28" i="1"/>
  <c r="L28" i="1"/>
  <c r="K28" i="1"/>
  <c r="G28" i="1"/>
  <c r="F28" i="1"/>
  <c r="Q27" i="1"/>
  <c r="P27" i="1"/>
  <c r="L27" i="1"/>
  <c r="K27" i="1"/>
  <c r="G27" i="1"/>
  <c r="F27" i="1"/>
  <c r="Q26" i="1"/>
  <c r="P26" i="1"/>
  <c r="L26" i="1"/>
  <c r="Q25" i="1"/>
  <c r="P25" i="1"/>
  <c r="G25" i="1"/>
  <c r="Q24" i="1"/>
  <c r="P24" i="1"/>
  <c r="L24" i="1"/>
  <c r="K24" i="1"/>
  <c r="Q21" i="1"/>
  <c r="P21" i="1"/>
  <c r="L21" i="1"/>
  <c r="K21" i="1"/>
  <c r="G21" i="1"/>
  <c r="F21" i="1"/>
  <c r="Q20" i="1"/>
  <c r="P20" i="1"/>
  <c r="L20" i="1"/>
  <c r="K20" i="1"/>
  <c r="G20" i="1"/>
  <c r="F20" i="1"/>
  <c r="Q19" i="1"/>
  <c r="P19" i="1"/>
  <c r="L19" i="1"/>
  <c r="K19" i="1"/>
  <c r="G19" i="1"/>
  <c r="F19" i="1"/>
  <c r="Q18" i="1"/>
  <c r="P18" i="1"/>
  <c r="L18" i="1"/>
  <c r="K18" i="1"/>
  <c r="G18" i="1"/>
  <c r="F18" i="1"/>
  <c r="K17" i="1"/>
  <c r="L15" i="1"/>
  <c r="K15" i="1"/>
  <c r="Q14" i="1"/>
  <c r="P14" i="1"/>
  <c r="L14" i="1"/>
  <c r="K14" i="1"/>
  <c r="G14" i="1"/>
  <c r="F14" i="1"/>
  <c r="Q13" i="1"/>
  <c r="P13" i="1"/>
  <c r="L13" i="1"/>
  <c r="K13" i="1"/>
  <c r="G13" i="1"/>
  <c r="F13" i="1"/>
  <c r="Q12" i="1"/>
  <c r="P12" i="1"/>
  <c r="L12" i="1"/>
  <c r="K12" i="1"/>
  <c r="G12" i="1"/>
  <c r="F12" i="1"/>
  <c r="Q11" i="1"/>
  <c r="P11" i="1"/>
  <c r="L11" i="1"/>
  <c r="K11" i="1"/>
  <c r="G11" i="1"/>
  <c r="F11" i="1"/>
  <c r="Q10" i="1"/>
  <c r="P10" i="1"/>
  <c r="L10" i="1"/>
  <c r="K10" i="1"/>
  <c r="G10" i="1"/>
  <c r="F10" i="1"/>
  <c r="Q9" i="1"/>
  <c r="P9" i="1"/>
  <c r="L9" i="1"/>
  <c r="K9" i="1"/>
  <c r="G9" i="1"/>
  <c r="F9" i="1"/>
  <c r="Q8" i="1"/>
  <c r="P8" i="1"/>
  <c r="L8" i="1"/>
  <c r="K8" i="1"/>
  <c r="G8" i="1"/>
  <c r="F8" i="1"/>
  <c r="B3" i="1"/>
</calcChain>
</file>

<file path=xl/sharedStrings.xml><?xml version="1.0" encoding="utf-8"?>
<sst xmlns="http://schemas.openxmlformats.org/spreadsheetml/2006/main" count="81" uniqueCount="30">
  <si>
    <t>Priimta laikinai saugoti, t</t>
  </si>
  <si>
    <t>Pokytis, %</t>
  </si>
  <si>
    <t>Išduota iš laikinojo saugojimo, t</t>
  </si>
  <si>
    <t>Kiekis mėnesio pabaigoje, t</t>
  </si>
  <si>
    <t>mėnesio*</t>
  </si>
  <si>
    <t>metų**</t>
  </si>
  <si>
    <t>spalis</t>
  </si>
  <si>
    <t>rugsėjis</t>
  </si>
  <si>
    <t xml:space="preserve">Javai, iš viso </t>
  </si>
  <si>
    <t>Kviečiai</t>
  </si>
  <si>
    <t xml:space="preserve">   ekstra</t>
  </si>
  <si>
    <t xml:space="preserve">   I klasės </t>
  </si>
  <si>
    <t xml:space="preserve">   II klasės </t>
  </si>
  <si>
    <t xml:space="preserve">   III klasės </t>
  </si>
  <si>
    <t xml:space="preserve">   IV klasės </t>
  </si>
  <si>
    <t>Rugiai</t>
  </si>
  <si>
    <t>-</t>
  </si>
  <si>
    <t>Miežiai</t>
  </si>
  <si>
    <t xml:space="preserve">   salykliniai </t>
  </si>
  <si>
    <t xml:space="preserve">Avižos </t>
  </si>
  <si>
    <t>Grikiai</t>
  </si>
  <si>
    <t xml:space="preserve">Kvietrugiai </t>
  </si>
  <si>
    <t>Kukurūzai</t>
  </si>
  <si>
    <t>Kiti grūdai</t>
  </si>
  <si>
    <t xml:space="preserve">Žirniai </t>
  </si>
  <si>
    <t>Pupos</t>
  </si>
  <si>
    <t xml:space="preserve">Rapsai </t>
  </si>
  <si>
    <t>Iš viso: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</si>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</sst>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theme="0" tint="-0.24994659260841701"/>
      </bottom>
      <diagonal/>
    </border>
    <border>
      <left style="medium">
        <color indexed="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 style="medium">
        <color indexed="22"/>
      </right>
      <top style="thin">
        <color theme="0" tint="-0.24994659260841701"/>
      </top>
      <bottom/>
      <diagonal/>
    </border>
    <border>
      <left style="medium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medium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left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5" fillId="0" borderId="40" xfId="0" applyNumberFormat="1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horizontal="left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4" fontId="6" fillId="0" borderId="51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4" fontId="5" fillId="2" borderId="52" xfId="0" applyNumberFormat="1" applyFont="1" applyFill="1" applyBorder="1" applyAlignment="1">
      <alignment horizontal="center" vertical="center"/>
    </xf>
    <xf numFmtId="4" fontId="5" fillId="2" borderId="53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Internetui\GS-3\suvestine_pagal_GS-3_2025_10men.xlsx" TargetMode="External"/><Relationship Id="rId1" Type="http://schemas.openxmlformats.org/officeDocument/2006/relationships/externalLinkPath" Target="/Rinka/imones/2025/Internetui/GS-3/suvestine_pagal_GS-3_2025_10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0"/>
      <sheetName val="2025_9"/>
      <sheetName val="2025_10"/>
      <sheetName val="bendras1"/>
      <sheetName val="Sheet1"/>
      <sheetName val="Grūdų_saugojimas_2025-10"/>
    </sheetNames>
    <sheetDataSet>
      <sheetData sheetId="0"/>
      <sheetData sheetId="1"/>
      <sheetData sheetId="2"/>
      <sheetData sheetId="3">
        <row r="3">
          <cell r="B3" t="str">
            <v>Grūdų ir rapsų laikinojo saugojimo kiekiai Lietuvoje  2024 m. spalio – 2025 m. spalio mėn., tonomis</v>
          </cell>
        </row>
        <row r="34">
          <cell r="B34" t="str">
            <v>* lyginant  2025 m. spalio mėn. su 2025 m. rugsėjo mėn.</v>
          </cell>
        </row>
        <row r="35">
          <cell r="B35" t="str">
            <v>** lyginant   2025 m. spalio mėn. su  2024 m. spalio mėn.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9961-6D7B-429E-892A-A3C15C9BE255}">
  <sheetPr>
    <pageSetUpPr fitToPage="1"/>
  </sheetPr>
  <dimension ref="B3:Q38"/>
  <sheetViews>
    <sheetView showGridLines="0" showRowColHeaders="0" tabSelected="1" zoomScaleNormal="100" workbookViewId="0">
      <selection activeCell="W44" sqref="W44"/>
    </sheetView>
  </sheetViews>
  <sheetFormatPr defaultColWidth="8.85546875" defaultRowHeight="15" customHeight="1" x14ac:dyDescent="0.25"/>
  <cols>
    <col min="1" max="1" width="5" style="2" customWidth="1"/>
    <col min="2" max="2" width="11.140625" style="2" customWidth="1"/>
    <col min="3" max="16384" width="8.85546875" style="2"/>
  </cols>
  <sheetData>
    <row r="3" spans="2:17" ht="15" customHeight="1" x14ac:dyDescent="0.25">
      <c r="B3" s="1" t="str">
        <f>[1]bendras1!B3</f>
        <v>Grūdų ir rapsų laikinojo saugojimo kiekiai Lietuvoje  2024 m. spalio – 2025 m. spalio mėn., tonomis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2:17" ht="15" customHeight="1" x14ac:dyDescent="0.25">
      <c r="B5" s="3"/>
      <c r="C5" s="4" t="s">
        <v>0</v>
      </c>
      <c r="D5" s="5"/>
      <c r="E5" s="6"/>
      <c r="F5" s="7" t="s">
        <v>1</v>
      </c>
      <c r="G5" s="3"/>
      <c r="H5" s="4" t="s">
        <v>2</v>
      </c>
      <c r="I5" s="5"/>
      <c r="J5" s="6"/>
      <c r="K5" s="7" t="s">
        <v>1</v>
      </c>
      <c r="L5" s="3"/>
      <c r="M5" s="4" t="s">
        <v>3</v>
      </c>
      <c r="N5" s="5"/>
      <c r="O5" s="6"/>
      <c r="P5" s="7" t="s">
        <v>1</v>
      </c>
      <c r="Q5" s="5"/>
    </row>
    <row r="6" spans="2:17" ht="15" customHeight="1" x14ac:dyDescent="0.25">
      <c r="B6" s="8"/>
      <c r="C6" s="9">
        <v>2024</v>
      </c>
      <c r="D6" s="10">
        <v>2025</v>
      </c>
      <c r="E6" s="11"/>
      <c r="F6" s="12" t="s">
        <v>4</v>
      </c>
      <c r="G6" s="13" t="s">
        <v>5</v>
      </c>
      <c r="H6" s="9">
        <v>2024</v>
      </c>
      <c r="I6" s="10">
        <v>2025</v>
      </c>
      <c r="J6" s="11"/>
      <c r="K6" s="12" t="s">
        <v>4</v>
      </c>
      <c r="L6" s="13" t="s">
        <v>5</v>
      </c>
      <c r="M6" s="9">
        <v>2024</v>
      </c>
      <c r="N6" s="10">
        <v>2025</v>
      </c>
      <c r="O6" s="11"/>
      <c r="P6" s="12" t="s">
        <v>4</v>
      </c>
      <c r="Q6" s="12" t="s">
        <v>5</v>
      </c>
    </row>
    <row r="7" spans="2:17" ht="15" customHeight="1" x14ac:dyDescent="0.25">
      <c r="B7" s="14"/>
      <c r="C7" s="15" t="s">
        <v>6</v>
      </c>
      <c r="D7" s="15" t="s">
        <v>7</v>
      </c>
      <c r="E7" s="15" t="s">
        <v>6</v>
      </c>
      <c r="F7" s="16"/>
      <c r="G7" s="17"/>
      <c r="H7" s="15" t="s">
        <v>6</v>
      </c>
      <c r="I7" s="15" t="s">
        <v>7</v>
      </c>
      <c r="J7" s="15" t="s">
        <v>6</v>
      </c>
      <c r="K7" s="16"/>
      <c r="L7" s="17"/>
      <c r="M7" s="15" t="s">
        <v>6</v>
      </c>
      <c r="N7" s="15" t="s">
        <v>7</v>
      </c>
      <c r="O7" s="15" t="s">
        <v>6</v>
      </c>
      <c r="P7" s="16"/>
      <c r="Q7" s="16"/>
    </row>
    <row r="8" spans="2:17" ht="15" customHeight="1" x14ac:dyDescent="0.25">
      <c r="B8" s="18" t="s">
        <v>8</v>
      </c>
      <c r="C8" s="19">
        <v>17802.359</v>
      </c>
      <c r="D8" s="20">
        <v>36196.980000000003</v>
      </c>
      <c r="E8" s="21">
        <v>15627.51</v>
      </c>
      <c r="F8" s="22">
        <f t="shared" ref="F8:F30" si="0">((E8*100)/D8)-100</f>
        <v>-56.826481104224719</v>
      </c>
      <c r="G8" s="23">
        <f t="shared" ref="G8:G30" si="1">((E8*100)/C8)-100</f>
        <v>-12.216633761851455</v>
      </c>
      <c r="H8" s="19">
        <v>21798.834999999999</v>
      </c>
      <c r="I8" s="20">
        <v>44492.76</v>
      </c>
      <c r="J8" s="21">
        <v>31727.88</v>
      </c>
      <c r="K8" s="22">
        <f t="shared" ref="K8:K29" si="2">((J8*100)/I8)-100</f>
        <v>-28.689791327847502</v>
      </c>
      <c r="L8" s="23">
        <f t="shared" ref="L8:L30" si="3">((J8*100)/H8)-100</f>
        <v>45.548512110853636</v>
      </c>
      <c r="M8" s="19">
        <v>68590.729000000007</v>
      </c>
      <c r="N8" s="20">
        <v>91249.8</v>
      </c>
      <c r="O8" s="21">
        <v>75149.429999999993</v>
      </c>
      <c r="P8" s="22">
        <f t="shared" ref="P8:P30" si="4">((O8*100)/N8)-100</f>
        <v>-17.644279768284434</v>
      </c>
      <c r="Q8" s="22">
        <f t="shared" ref="Q8:Q30" si="5">((O8*100)/M8)-100</f>
        <v>9.5620809045490489</v>
      </c>
    </row>
    <row r="9" spans="2:17" ht="15" customHeight="1" x14ac:dyDescent="0.25">
      <c r="B9" s="24" t="s">
        <v>9</v>
      </c>
      <c r="C9" s="19">
        <v>15593.107</v>
      </c>
      <c r="D9" s="20">
        <v>33293.339999999997</v>
      </c>
      <c r="E9" s="21">
        <v>14122.2</v>
      </c>
      <c r="F9" s="22">
        <f t="shared" si="0"/>
        <v>-57.582507492489484</v>
      </c>
      <c r="G9" s="23">
        <f t="shared" si="1"/>
        <v>-9.4330591074633219</v>
      </c>
      <c r="H9" s="19">
        <v>17786.725999999999</v>
      </c>
      <c r="I9" s="20">
        <v>40177.58</v>
      </c>
      <c r="J9" s="21">
        <v>28833.47</v>
      </c>
      <c r="K9" s="22">
        <f t="shared" si="2"/>
        <v>-28.234926045819591</v>
      </c>
      <c r="L9" s="23">
        <f t="shared" si="3"/>
        <v>62.106674381783364</v>
      </c>
      <c r="M9" s="19">
        <v>52681.779000000002</v>
      </c>
      <c r="N9" s="20">
        <v>78208.5</v>
      </c>
      <c r="O9" s="21">
        <v>63497.23</v>
      </c>
      <c r="P9" s="22">
        <f t="shared" si="4"/>
        <v>-18.810321128777559</v>
      </c>
      <c r="Q9" s="22">
        <f t="shared" si="5"/>
        <v>20.529775579522465</v>
      </c>
    </row>
    <row r="10" spans="2:17" ht="15" customHeight="1" x14ac:dyDescent="0.25">
      <c r="B10" s="25" t="s">
        <v>10</v>
      </c>
      <c r="C10" s="26">
        <v>723.86</v>
      </c>
      <c r="D10" s="27">
        <v>229.23</v>
      </c>
      <c r="E10" s="28">
        <v>87.75</v>
      </c>
      <c r="F10" s="29">
        <f t="shared" si="0"/>
        <v>-61.719670200235569</v>
      </c>
      <c r="G10" s="30">
        <f t="shared" si="1"/>
        <v>-87.877490122399365</v>
      </c>
      <c r="H10" s="26">
        <v>557.32000000000005</v>
      </c>
      <c r="I10" s="27">
        <v>118</v>
      </c>
      <c r="J10" s="28">
        <v>218.25</v>
      </c>
      <c r="K10" s="29">
        <f t="shared" si="2"/>
        <v>84.957627118644069</v>
      </c>
      <c r="L10" s="30">
        <f t="shared" si="3"/>
        <v>-60.839374147706884</v>
      </c>
      <c r="M10" s="26">
        <v>952.36599999999999</v>
      </c>
      <c r="N10" s="27">
        <v>1815.32</v>
      </c>
      <c r="O10" s="28">
        <v>1684.82</v>
      </c>
      <c r="P10" s="29">
        <f t="shared" si="4"/>
        <v>-7.1888151951171153</v>
      </c>
      <c r="Q10" s="29">
        <f t="shared" si="5"/>
        <v>76.908877469376279</v>
      </c>
    </row>
    <row r="11" spans="2:17" ht="15" customHeight="1" x14ac:dyDescent="0.25">
      <c r="B11" s="31" t="s">
        <v>11</v>
      </c>
      <c r="C11" s="26">
        <v>632.99400000000003</v>
      </c>
      <c r="D11" s="32">
        <v>3557.71</v>
      </c>
      <c r="E11" s="33">
        <v>3499.15</v>
      </c>
      <c r="F11" s="34">
        <f t="shared" si="0"/>
        <v>-1.6460026252842397</v>
      </c>
      <c r="G11" s="35">
        <f t="shared" si="1"/>
        <v>452.79354938593417</v>
      </c>
      <c r="H11" s="26">
        <v>576.07899999999995</v>
      </c>
      <c r="I11" s="32">
        <v>4262.66</v>
      </c>
      <c r="J11" s="33">
        <v>1521.12</v>
      </c>
      <c r="K11" s="34">
        <f t="shared" si="2"/>
        <v>-64.315239779855773</v>
      </c>
      <c r="L11" s="35">
        <f t="shared" si="3"/>
        <v>164.04711853756169</v>
      </c>
      <c r="M11" s="26">
        <v>2230.2130000000002</v>
      </c>
      <c r="N11" s="32">
        <v>10053.83</v>
      </c>
      <c r="O11" s="33">
        <v>12031.86</v>
      </c>
      <c r="P11" s="34">
        <f t="shared" si="4"/>
        <v>19.674392743859798</v>
      </c>
      <c r="Q11" s="34">
        <f t="shared" si="5"/>
        <v>439.49376135822001</v>
      </c>
    </row>
    <row r="12" spans="2:17" ht="15" customHeight="1" x14ac:dyDescent="0.25">
      <c r="B12" s="31" t="s">
        <v>12</v>
      </c>
      <c r="C12" s="26">
        <v>11910.424000000001</v>
      </c>
      <c r="D12" s="32">
        <v>14589.27</v>
      </c>
      <c r="E12" s="33">
        <v>5481.78</v>
      </c>
      <c r="F12" s="34">
        <f t="shared" si="0"/>
        <v>-62.425947288658037</v>
      </c>
      <c r="G12" s="35">
        <f t="shared" si="1"/>
        <v>-53.974938255766546</v>
      </c>
      <c r="H12" s="26">
        <v>11246.852000000001</v>
      </c>
      <c r="I12" s="32">
        <v>14526.25</v>
      </c>
      <c r="J12" s="33">
        <v>15182.55</v>
      </c>
      <c r="K12" s="34">
        <f t="shared" si="2"/>
        <v>4.5180277084588312</v>
      </c>
      <c r="L12" s="35">
        <f t="shared" si="3"/>
        <v>34.993774257898991</v>
      </c>
      <c r="M12" s="26">
        <v>25214.722000000002</v>
      </c>
      <c r="N12" s="32">
        <v>37220.67</v>
      </c>
      <c r="O12" s="33">
        <v>27519.9</v>
      </c>
      <c r="P12" s="34">
        <f t="shared" si="4"/>
        <v>-26.062857009290795</v>
      </c>
      <c r="Q12" s="34">
        <f t="shared" si="5"/>
        <v>9.1421908201089792</v>
      </c>
    </row>
    <row r="13" spans="2:17" ht="15" customHeight="1" x14ac:dyDescent="0.25">
      <c r="B13" s="31" t="s">
        <v>13</v>
      </c>
      <c r="C13" s="26">
        <v>1672.029</v>
      </c>
      <c r="D13" s="32">
        <v>6101.74</v>
      </c>
      <c r="E13" s="33">
        <v>1974.59</v>
      </c>
      <c r="F13" s="34">
        <f t="shared" si="0"/>
        <v>-67.638903001438933</v>
      </c>
      <c r="G13" s="35">
        <f t="shared" si="1"/>
        <v>18.095439732205605</v>
      </c>
      <c r="H13" s="26">
        <v>3151.9</v>
      </c>
      <c r="I13" s="32">
        <v>7176.47</v>
      </c>
      <c r="J13" s="33">
        <v>5604.52</v>
      </c>
      <c r="K13" s="34">
        <f t="shared" si="2"/>
        <v>-21.90422310690353</v>
      </c>
      <c r="L13" s="35">
        <f t="shared" si="3"/>
        <v>77.814016942161857</v>
      </c>
      <c r="M13" s="26">
        <v>15125.062</v>
      </c>
      <c r="N13" s="32">
        <v>14115.74</v>
      </c>
      <c r="O13" s="33">
        <v>10485.81</v>
      </c>
      <c r="P13" s="34">
        <f t="shared" si="4"/>
        <v>-25.715477899139543</v>
      </c>
      <c r="Q13" s="34">
        <f t="shared" si="5"/>
        <v>-30.672614763496512</v>
      </c>
    </row>
    <row r="14" spans="2:17" ht="15" customHeight="1" x14ac:dyDescent="0.25">
      <c r="B14" s="31" t="s">
        <v>14</v>
      </c>
      <c r="C14" s="26">
        <v>653.79999999999995</v>
      </c>
      <c r="D14" s="32">
        <v>8815.39</v>
      </c>
      <c r="E14" s="33">
        <v>3078.93</v>
      </c>
      <c r="F14" s="34">
        <f t="shared" si="0"/>
        <v>-65.073241229259281</v>
      </c>
      <c r="G14" s="35">
        <f t="shared" si="1"/>
        <v>370.92841847659838</v>
      </c>
      <c r="H14" s="26">
        <v>2254.5749999999998</v>
      </c>
      <c r="I14" s="32">
        <v>14094.21</v>
      </c>
      <c r="J14" s="33">
        <v>6307.04</v>
      </c>
      <c r="K14" s="34">
        <f t="shared" si="2"/>
        <v>-55.250844140962847</v>
      </c>
      <c r="L14" s="35">
        <f t="shared" si="3"/>
        <v>179.74407593448876</v>
      </c>
      <c r="M14" s="26">
        <v>9135.2019999999993</v>
      </c>
      <c r="N14" s="32">
        <v>15002.95</v>
      </c>
      <c r="O14" s="33">
        <v>11774.84</v>
      </c>
      <c r="P14" s="34">
        <f t="shared" si="4"/>
        <v>-21.516501754654925</v>
      </c>
      <c r="Q14" s="34">
        <f t="shared" si="5"/>
        <v>28.895234062695067</v>
      </c>
    </row>
    <row r="15" spans="2:17" ht="15" customHeight="1" x14ac:dyDescent="0.25">
      <c r="B15" s="24" t="s">
        <v>15</v>
      </c>
      <c r="C15" s="36">
        <v>0</v>
      </c>
      <c r="D15" s="37">
        <v>7.69</v>
      </c>
      <c r="E15" s="38">
        <v>0</v>
      </c>
      <c r="F15" s="39" t="s">
        <v>16</v>
      </c>
      <c r="G15" s="40" t="s">
        <v>16</v>
      </c>
      <c r="H15" s="36">
        <v>43.764000000000003</v>
      </c>
      <c r="I15" s="37">
        <v>59.19</v>
      </c>
      <c r="J15" s="38">
        <v>24.51</v>
      </c>
      <c r="K15" s="39">
        <f t="shared" si="2"/>
        <v>-58.590978205778001</v>
      </c>
      <c r="L15" s="40">
        <f t="shared" si="3"/>
        <v>-43.995064436523172</v>
      </c>
      <c r="M15" s="36">
        <v>0</v>
      </c>
      <c r="N15" s="37">
        <v>24.51</v>
      </c>
      <c r="O15" s="38">
        <v>0</v>
      </c>
      <c r="P15" s="39" t="s">
        <v>16</v>
      </c>
      <c r="Q15" s="39" t="s">
        <v>16</v>
      </c>
    </row>
    <row r="16" spans="2:17" ht="15" customHeight="1" x14ac:dyDescent="0.25">
      <c r="B16" s="31" t="s">
        <v>11</v>
      </c>
      <c r="C16" s="41">
        <v>0</v>
      </c>
      <c r="D16" s="27">
        <v>0</v>
      </c>
      <c r="E16" s="28">
        <v>0</v>
      </c>
      <c r="F16" s="34" t="s">
        <v>16</v>
      </c>
      <c r="G16" s="35" t="s">
        <v>16</v>
      </c>
      <c r="H16" s="41">
        <v>43.764000000000003</v>
      </c>
      <c r="I16" s="27">
        <v>0</v>
      </c>
      <c r="J16" s="28">
        <v>0</v>
      </c>
      <c r="K16" s="34" t="s">
        <v>16</v>
      </c>
      <c r="L16" s="35" t="s">
        <v>16</v>
      </c>
      <c r="M16" s="41">
        <v>0</v>
      </c>
      <c r="N16" s="27">
        <v>0</v>
      </c>
      <c r="O16" s="28">
        <v>0</v>
      </c>
      <c r="P16" s="34" t="s">
        <v>16</v>
      </c>
      <c r="Q16" s="34" t="s">
        <v>16</v>
      </c>
    </row>
    <row r="17" spans="2:17" ht="15" customHeight="1" x14ac:dyDescent="0.25">
      <c r="B17" s="31" t="s">
        <v>12</v>
      </c>
      <c r="C17" s="42">
        <v>0</v>
      </c>
      <c r="D17" s="43">
        <v>7.69</v>
      </c>
      <c r="E17" s="44">
        <v>0</v>
      </c>
      <c r="F17" s="34" t="s">
        <v>16</v>
      </c>
      <c r="G17" s="35" t="s">
        <v>16</v>
      </c>
      <c r="H17" s="42">
        <v>0</v>
      </c>
      <c r="I17" s="43">
        <v>59.19</v>
      </c>
      <c r="J17" s="44">
        <v>24.51</v>
      </c>
      <c r="K17" s="34">
        <f t="shared" si="2"/>
        <v>-58.590978205778001</v>
      </c>
      <c r="L17" s="35" t="s">
        <v>16</v>
      </c>
      <c r="M17" s="42">
        <v>0</v>
      </c>
      <c r="N17" s="43">
        <v>24.51</v>
      </c>
      <c r="O17" s="44">
        <v>0</v>
      </c>
      <c r="P17" s="34" t="s">
        <v>16</v>
      </c>
      <c r="Q17" s="34" t="s">
        <v>16</v>
      </c>
    </row>
    <row r="18" spans="2:17" ht="15" customHeight="1" x14ac:dyDescent="0.25">
      <c r="B18" s="24" t="s">
        <v>17</v>
      </c>
      <c r="C18" s="45">
        <v>1255.952</v>
      </c>
      <c r="D18" s="20">
        <v>1513.01</v>
      </c>
      <c r="E18" s="21">
        <v>1457</v>
      </c>
      <c r="F18" s="39">
        <f t="shared" si="0"/>
        <v>-3.7018922545125292</v>
      </c>
      <c r="G18" s="40">
        <f t="shared" si="1"/>
        <v>16.007618125533455</v>
      </c>
      <c r="H18" s="45">
        <v>3115.366</v>
      </c>
      <c r="I18" s="20">
        <v>3777.96</v>
      </c>
      <c r="J18" s="21">
        <v>2671.48</v>
      </c>
      <c r="K18" s="39">
        <f t="shared" si="2"/>
        <v>-29.287763766688897</v>
      </c>
      <c r="L18" s="40">
        <f t="shared" si="3"/>
        <v>-14.248277730449644</v>
      </c>
      <c r="M18" s="45">
        <v>12559.816999999999</v>
      </c>
      <c r="N18" s="20">
        <v>10037.459999999999</v>
      </c>
      <c r="O18" s="21">
        <v>8822.98</v>
      </c>
      <c r="P18" s="39">
        <f t="shared" si="4"/>
        <v>-12.099475365281648</v>
      </c>
      <c r="Q18" s="39">
        <f t="shared" si="5"/>
        <v>-29.752320435878957</v>
      </c>
    </row>
    <row r="19" spans="2:17" ht="15" customHeight="1" x14ac:dyDescent="0.25">
      <c r="B19" s="31" t="s">
        <v>11</v>
      </c>
      <c r="C19" s="26">
        <v>28</v>
      </c>
      <c r="D19" s="32">
        <v>63.08</v>
      </c>
      <c r="E19" s="33">
        <v>48</v>
      </c>
      <c r="F19" s="34">
        <f t="shared" si="0"/>
        <v>-23.906150919467336</v>
      </c>
      <c r="G19" s="35">
        <f t="shared" si="1"/>
        <v>71.428571428571416</v>
      </c>
      <c r="H19" s="26">
        <v>642.5</v>
      </c>
      <c r="I19" s="32">
        <v>78.94</v>
      </c>
      <c r="J19" s="33">
        <v>149</v>
      </c>
      <c r="K19" s="34">
        <f t="shared" si="2"/>
        <v>88.750950088674955</v>
      </c>
      <c r="L19" s="35">
        <f t="shared" si="3"/>
        <v>-76.809338521400775</v>
      </c>
      <c r="M19" s="26">
        <v>558.57000000000005</v>
      </c>
      <c r="N19" s="32">
        <v>529.86</v>
      </c>
      <c r="O19" s="33">
        <v>428.86</v>
      </c>
      <c r="P19" s="34">
        <f t="shared" si="4"/>
        <v>-19.061638923489227</v>
      </c>
      <c r="Q19" s="34">
        <f t="shared" si="5"/>
        <v>-23.221798521223846</v>
      </c>
    </row>
    <row r="20" spans="2:17" ht="15" customHeight="1" x14ac:dyDescent="0.25">
      <c r="B20" s="31" t="s">
        <v>12</v>
      </c>
      <c r="C20" s="26">
        <v>326.952</v>
      </c>
      <c r="D20" s="32">
        <v>1355.93</v>
      </c>
      <c r="E20" s="33">
        <v>588</v>
      </c>
      <c r="F20" s="34">
        <f>((E20*100)/D20)-100</f>
        <v>-56.634929531760491</v>
      </c>
      <c r="G20" s="35">
        <f t="shared" si="1"/>
        <v>79.842912721133388</v>
      </c>
      <c r="H20" s="26">
        <v>2056.866</v>
      </c>
      <c r="I20" s="32">
        <v>1439.02</v>
      </c>
      <c r="J20" s="33">
        <v>1893.48</v>
      </c>
      <c r="K20" s="34">
        <f t="shared" si="2"/>
        <v>31.581214993537259</v>
      </c>
      <c r="L20" s="35">
        <f t="shared" si="3"/>
        <v>-7.9434440551790857</v>
      </c>
      <c r="M20" s="26">
        <v>6675.2470000000003</v>
      </c>
      <c r="N20" s="32">
        <v>5793.6</v>
      </c>
      <c r="O20" s="33">
        <v>4488.12</v>
      </c>
      <c r="P20" s="34">
        <f t="shared" si="4"/>
        <v>-22.533140016570016</v>
      </c>
      <c r="Q20" s="34">
        <f t="shared" si="5"/>
        <v>-32.764735147628244</v>
      </c>
    </row>
    <row r="21" spans="2:17" ht="15" customHeight="1" x14ac:dyDescent="0.25">
      <c r="B21" s="46" t="s">
        <v>18</v>
      </c>
      <c r="C21" s="47">
        <v>901</v>
      </c>
      <c r="D21" s="48">
        <v>94</v>
      </c>
      <c r="E21" s="49">
        <v>821</v>
      </c>
      <c r="F21" s="34">
        <f t="shared" si="0"/>
        <v>773.40425531914889</v>
      </c>
      <c r="G21" s="35">
        <f t="shared" si="1"/>
        <v>-8.8790233074361851</v>
      </c>
      <c r="H21" s="47">
        <v>416</v>
      </c>
      <c r="I21" s="48">
        <v>2260</v>
      </c>
      <c r="J21" s="49">
        <v>629</v>
      </c>
      <c r="K21" s="34">
        <f t="shared" si="2"/>
        <v>-72.16814159292035</v>
      </c>
      <c r="L21" s="35">
        <f t="shared" si="3"/>
        <v>51.201923076923066</v>
      </c>
      <c r="M21" s="47">
        <v>5326</v>
      </c>
      <c r="N21" s="48">
        <v>3714</v>
      </c>
      <c r="O21" s="49">
        <v>3906</v>
      </c>
      <c r="P21" s="34">
        <f t="shared" si="4"/>
        <v>5.1696284329563866</v>
      </c>
      <c r="Q21" s="34">
        <f t="shared" si="5"/>
        <v>-26.66165978220053</v>
      </c>
    </row>
    <row r="22" spans="2:17" ht="15" customHeight="1" x14ac:dyDescent="0.25">
      <c r="B22" s="50" t="s">
        <v>19</v>
      </c>
      <c r="C22" s="51">
        <v>0</v>
      </c>
      <c r="D22" s="52">
        <v>0</v>
      </c>
      <c r="E22" s="53">
        <v>0</v>
      </c>
      <c r="F22" s="54" t="s">
        <v>16</v>
      </c>
      <c r="G22" s="55" t="s">
        <v>16</v>
      </c>
      <c r="H22" s="51">
        <v>0</v>
      </c>
      <c r="I22" s="52">
        <v>29.62</v>
      </c>
      <c r="J22" s="53">
        <v>0</v>
      </c>
      <c r="K22" s="54" t="s">
        <v>16</v>
      </c>
      <c r="L22" s="55" t="s">
        <v>16</v>
      </c>
      <c r="M22" s="51">
        <v>0</v>
      </c>
      <c r="N22" s="52">
        <v>0</v>
      </c>
      <c r="O22" s="53">
        <v>0</v>
      </c>
      <c r="P22" s="54" t="s">
        <v>16</v>
      </c>
      <c r="Q22" s="54" t="s">
        <v>16</v>
      </c>
    </row>
    <row r="23" spans="2:17" ht="15" customHeight="1" x14ac:dyDescent="0.25">
      <c r="B23" s="31" t="s">
        <v>20</v>
      </c>
      <c r="C23" s="26">
        <v>0</v>
      </c>
      <c r="D23" s="32">
        <v>0</v>
      </c>
      <c r="E23" s="33">
        <v>0</v>
      </c>
      <c r="F23" s="56" t="s">
        <v>16</v>
      </c>
      <c r="G23" s="35" t="s">
        <v>16</v>
      </c>
      <c r="H23" s="26">
        <v>0</v>
      </c>
      <c r="I23" s="32">
        <v>0</v>
      </c>
      <c r="J23" s="33">
        <v>0</v>
      </c>
      <c r="K23" s="56" t="s">
        <v>16</v>
      </c>
      <c r="L23" s="35" t="s">
        <v>16</v>
      </c>
      <c r="M23" s="26">
        <v>0</v>
      </c>
      <c r="N23" s="32">
        <v>0</v>
      </c>
      <c r="O23" s="33">
        <v>0</v>
      </c>
      <c r="P23" s="56" t="s">
        <v>16</v>
      </c>
      <c r="Q23" s="34" t="s">
        <v>16</v>
      </c>
    </row>
    <row r="24" spans="2:17" ht="15" customHeight="1" x14ac:dyDescent="0.25">
      <c r="B24" s="31" t="s">
        <v>21</v>
      </c>
      <c r="C24" s="26">
        <v>555.36</v>
      </c>
      <c r="D24" s="32">
        <v>1227.8800000000001</v>
      </c>
      <c r="E24" s="33">
        <v>0</v>
      </c>
      <c r="F24" s="34" t="s">
        <v>16</v>
      </c>
      <c r="G24" s="35" t="s">
        <v>16</v>
      </c>
      <c r="H24" s="26">
        <v>852.48</v>
      </c>
      <c r="I24" s="32">
        <v>448.41</v>
      </c>
      <c r="J24" s="33">
        <v>45.82</v>
      </c>
      <c r="K24" s="34">
        <f t="shared" si="2"/>
        <v>-89.781673022457127</v>
      </c>
      <c r="L24" s="35">
        <f t="shared" si="3"/>
        <v>-94.625093843843842</v>
      </c>
      <c r="M24" s="26">
        <v>2301.12</v>
      </c>
      <c r="N24" s="32">
        <v>954.68</v>
      </c>
      <c r="O24" s="33">
        <v>908.86</v>
      </c>
      <c r="P24" s="34">
        <f t="shared" si="4"/>
        <v>-4.7995139732685317</v>
      </c>
      <c r="Q24" s="34">
        <f t="shared" si="5"/>
        <v>-60.503580864970097</v>
      </c>
    </row>
    <row r="25" spans="2:17" ht="15" customHeight="1" x14ac:dyDescent="0.25">
      <c r="B25" s="31" t="s">
        <v>22</v>
      </c>
      <c r="C25" s="26">
        <v>397.94</v>
      </c>
      <c r="D25" s="32">
        <v>0</v>
      </c>
      <c r="E25" s="33">
        <v>48.31</v>
      </c>
      <c r="F25" s="34" t="s">
        <v>16</v>
      </c>
      <c r="G25" s="35">
        <f t="shared" si="1"/>
        <v>-87.85997889129014</v>
      </c>
      <c r="H25" s="26">
        <v>0</v>
      </c>
      <c r="I25" s="32">
        <v>0</v>
      </c>
      <c r="J25" s="33">
        <v>0</v>
      </c>
      <c r="K25" s="34" t="s">
        <v>16</v>
      </c>
      <c r="L25" s="35" t="s">
        <v>16</v>
      </c>
      <c r="M25" s="26">
        <v>397.94</v>
      </c>
      <c r="N25" s="32">
        <v>55.18</v>
      </c>
      <c r="O25" s="33">
        <v>103.49</v>
      </c>
      <c r="P25" s="34">
        <f>((O25*100)/N25)-100</f>
        <v>87.549836897426616</v>
      </c>
      <c r="Q25" s="34">
        <f t="shared" si="5"/>
        <v>-73.99356686937729</v>
      </c>
    </row>
    <row r="26" spans="2:17" ht="15" customHeight="1" x14ac:dyDescent="0.25">
      <c r="B26" s="31" t="s">
        <v>23</v>
      </c>
      <c r="C26" s="26">
        <v>0</v>
      </c>
      <c r="D26" s="32">
        <v>155.06</v>
      </c>
      <c r="E26" s="33">
        <v>0</v>
      </c>
      <c r="F26" s="34" t="s">
        <v>16</v>
      </c>
      <c r="G26" s="35" t="s">
        <v>16</v>
      </c>
      <c r="H26" s="26">
        <v>0.499</v>
      </c>
      <c r="I26" s="32">
        <v>0</v>
      </c>
      <c r="J26" s="33">
        <v>152.6</v>
      </c>
      <c r="K26" s="34" t="s">
        <v>16</v>
      </c>
      <c r="L26" s="35">
        <f t="shared" si="3"/>
        <v>30481.1623246493</v>
      </c>
      <c r="M26" s="26">
        <v>650.07299999999998</v>
      </c>
      <c r="N26" s="32">
        <v>1969.47</v>
      </c>
      <c r="O26" s="33">
        <v>1816.87</v>
      </c>
      <c r="P26" s="34">
        <f t="shared" si="4"/>
        <v>-7.7482774553560176</v>
      </c>
      <c r="Q26" s="34">
        <f t="shared" si="5"/>
        <v>179.48707299026415</v>
      </c>
    </row>
    <row r="27" spans="2:17" ht="15" customHeight="1" x14ac:dyDescent="0.25">
      <c r="B27" s="31" t="s">
        <v>24</v>
      </c>
      <c r="C27" s="26">
        <v>13.898999999999999</v>
      </c>
      <c r="D27" s="32">
        <v>760.27</v>
      </c>
      <c r="E27" s="33">
        <v>72</v>
      </c>
      <c r="F27" s="34">
        <f t="shared" si="0"/>
        <v>-90.529680245176053</v>
      </c>
      <c r="G27" s="35">
        <f t="shared" si="1"/>
        <v>418.02287934383776</v>
      </c>
      <c r="H27" s="26">
        <v>889.61800000000005</v>
      </c>
      <c r="I27" s="32">
        <v>2152.33</v>
      </c>
      <c r="J27" s="33">
        <v>1397.89</v>
      </c>
      <c r="K27" s="34">
        <f t="shared" si="2"/>
        <v>-35.052245705816489</v>
      </c>
      <c r="L27" s="35">
        <f t="shared" si="3"/>
        <v>57.133736053002508</v>
      </c>
      <c r="M27" s="26">
        <v>1903.3720000000001</v>
      </c>
      <c r="N27" s="32">
        <v>1738.61</v>
      </c>
      <c r="O27" s="33">
        <v>412.72</v>
      </c>
      <c r="P27" s="34">
        <f t="shared" si="4"/>
        <v>-76.261496252753631</v>
      </c>
      <c r="Q27" s="34">
        <f t="shared" si="5"/>
        <v>-78.316377460633021</v>
      </c>
    </row>
    <row r="28" spans="2:17" ht="15" customHeight="1" x14ac:dyDescent="0.25">
      <c r="B28" s="31" t="s">
        <v>25</v>
      </c>
      <c r="C28" s="26">
        <v>64.831000000000003</v>
      </c>
      <c r="D28" s="32">
        <v>8512.52</v>
      </c>
      <c r="E28" s="33">
        <v>1100.74</v>
      </c>
      <c r="F28" s="34">
        <f t="shared" si="0"/>
        <v>-87.06916400783787</v>
      </c>
      <c r="G28" s="35">
        <f t="shared" si="1"/>
        <v>1597.8605913837516</v>
      </c>
      <c r="H28" s="26">
        <v>72.578999999999994</v>
      </c>
      <c r="I28" s="32">
        <v>8156.65</v>
      </c>
      <c r="J28" s="33">
        <v>1463</v>
      </c>
      <c r="K28" s="34">
        <f t="shared" si="2"/>
        <v>-82.063714882948261</v>
      </c>
      <c r="L28" s="35">
        <f t="shared" si="3"/>
        <v>1915.7345788726768</v>
      </c>
      <c r="M28" s="26">
        <v>33.767000000000003</v>
      </c>
      <c r="N28" s="32">
        <v>709.26</v>
      </c>
      <c r="O28" s="33">
        <v>347</v>
      </c>
      <c r="P28" s="34">
        <f t="shared" si="4"/>
        <v>-51.07576911146829</v>
      </c>
      <c r="Q28" s="34">
        <f t="shared" si="5"/>
        <v>927.63052684573677</v>
      </c>
    </row>
    <row r="29" spans="2:17" ht="15" customHeight="1" x14ac:dyDescent="0.25">
      <c r="B29" s="31" t="s">
        <v>26</v>
      </c>
      <c r="C29" s="26">
        <v>9184.0360000000001</v>
      </c>
      <c r="D29" s="32">
        <v>870.52</v>
      </c>
      <c r="E29" s="33">
        <v>177.07</v>
      </c>
      <c r="F29" s="34">
        <f t="shared" si="0"/>
        <v>-79.659284106051558</v>
      </c>
      <c r="G29" s="35">
        <f t="shared" si="1"/>
        <v>-98.071980554083197</v>
      </c>
      <c r="H29" s="26">
        <v>4552.4009999999998</v>
      </c>
      <c r="I29" s="32">
        <v>3271.63</v>
      </c>
      <c r="J29" s="33">
        <v>4548.1499999999996</v>
      </c>
      <c r="K29" s="34">
        <f t="shared" si="2"/>
        <v>39.017859599037763</v>
      </c>
      <c r="L29" s="35">
        <f t="shared" si="3"/>
        <v>-9.3379295892447089E-2</v>
      </c>
      <c r="M29" s="26">
        <v>4835.0829999999996</v>
      </c>
      <c r="N29" s="32">
        <v>13567.29</v>
      </c>
      <c r="O29" s="33">
        <v>9196.2099999999991</v>
      </c>
      <c r="P29" s="34">
        <f>((O29*100)/N29)-100</f>
        <v>-32.217782622764034</v>
      </c>
      <c r="Q29" s="34">
        <f>((O29*100)/M29)-100</f>
        <v>90.197562275559676</v>
      </c>
    </row>
    <row r="30" spans="2:17" ht="15" customHeight="1" x14ac:dyDescent="0.25">
      <c r="B30" s="57" t="s">
        <v>27</v>
      </c>
      <c r="C30" s="58">
        <v>18084.537</v>
      </c>
      <c r="D30" s="58">
        <v>46340.29</v>
      </c>
      <c r="E30" s="58">
        <v>16977.32</v>
      </c>
      <c r="F30" s="59">
        <f t="shared" si="0"/>
        <v>-63.363802859239769</v>
      </c>
      <c r="G30" s="60">
        <f t="shared" si="1"/>
        <v>-6.1224514622630437</v>
      </c>
      <c r="H30" s="58">
        <v>27313.432999999997</v>
      </c>
      <c r="I30" s="58">
        <v>58073.37</v>
      </c>
      <c r="J30" s="58">
        <v>39136.920000000006</v>
      </c>
      <c r="K30" s="59">
        <f>((J30*100)/I30)-100</f>
        <v>-32.607802853528213</v>
      </c>
      <c r="L30" s="60">
        <f t="shared" si="3"/>
        <v>43.288176187885313</v>
      </c>
      <c r="M30" s="58">
        <v>75362.951000000001</v>
      </c>
      <c r="N30" s="59">
        <v>107264.95999999999</v>
      </c>
      <c r="O30" s="59">
        <v>85105.359999999986</v>
      </c>
      <c r="P30" s="59">
        <f t="shared" si="4"/>
        <v>-20.658750070852605</v>
      </c>
      <c r="Q30" s="61">
        <f t="shared" si="5"/>
        <v>12.927318889091779</v>
      </c>
    </row>
    <row r="31" spans="2:17" ht="15" customHeight="1" x14ac:dyDescent="0.25"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2:17" s="66" customFormat="1" ht="15" customHeight="1" x14ac:dyDescent="0.25">
      <c r="B32" s="64" t="str">
        <f>[1]bendras1!B34</f>
        <v>* lyginant  2025 m. spalio mėn. su 2025 m. rugsėjo mėn.</v>
      </c>
      <c r="C32" s="64"/>
      <c r="D32" s="64"/>
      <c r="E32" s="64"/>
      <c r="F32" s="64"/>
      <c r="G32" s="64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2:17" s="66" customFormat="1" ht="15" customHeight="1" x14ac:dyDescent="0.25">
      <c r="B33" s="64" t="str">
        <f>[1]bendras1!B35</f>
        <v>** lyginant   2025 m. spalio mėn. su  2024 m. spalio mėn.</v>
      </c>
      <c r="C33" s="64"/>
      <c r="D33" s="64"/>
      <c r="E33" s="64"/>
      <c r="F33" s="64"/>
      <c r="G33" s="64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s="66" customFormat="1" ht="15" customHeight="1" x14ac:dyDescent="0.25">
      <c r="O34" s="67" t="s">
        <v>28</v>
      </c>
      <c r="P34" s="67"/>
      <c r="Q34" s="67"/>
    </row>
    <row r="35" spans="2:17" s="66" customFormat="1" ht="15" customHeight="1" x14ac:dyDescent="0.25">
      <c r="L35" s="67" t="s">
        <v>29</v>
      </c>
      <c r="M35" s="67"/>
      <c r="N35" s="67"/>
      <c r="O35" s="67"/>
      <c r="P35" s="67"/>
      <c r="Q35" s="67"/>
    </row>
    <row r="36" spans="2:17" s="66" customFormat="1" ht="15" customHeight="1" x14ac:dyDescent="0.25"/>
    <row r="37" spans="2:17" s="66" customFormat="1" ht="15" customHeight="1" x14ac:dyDescent="0.25"/>
    <row r="38" spans="2:17" s="66" customFormat="1" ht="15" customHeight="1" x14ac:dyDescent="0.25"/>
  </sheetData>
  <mergeCells count="21">
    <mergeCell ref="Q6:Q7"/>
    <mergeCell ref="B32:G32"/>
    <mergeCell ref="B33:G33"/>
    <mergeCell ref="O34:Q34"/>
    <mergeCell ref="L35:Q35"/>
    <mergeCell ref="G6:G7"/>
    <mergeCell ref="I6:J6"/>
    <mergeCell ref="K6:K7"/>
    <mergeCell ref="L6:L7"/>
    <mergeCell ref="N6:O6"/>
    <mergeCell ref="P6:P7"/>
    <mergeCell ref="B3:Q3"/>
    <mergeCell ref="B5:B7"/>
    <mergeCell ref="C5:E5"/>
    <mergeCell ref="F5:G5"/>
    <mergeCell ref="H5:J5"/>
    <mergeCell ref="K5:L5"/>
    <mergeCell ref="M5:O5"/>
    <mergeCell ref="P5:Q5"/>
    <mergeCell ref="D6:E6"/>
    <mergeCell ref="F6:F7"/>
  </mergeCells>
  <pageMargins left="0" right="0" top="0.74803149606299213" bottom="0.74803149606299213" header="0.31496062992125984" footer="0.31496062992125984"/>
  <pageSetup scale="91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Grūdų_saugojimas_2025-10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2025-11-20T11:38:08Z</dcterms:created>
  <dcterms:modified xsi:type="dcterms:W3CDTF">2025-11-20T11:39:55Z</dcterms:modified>
</cp:coreProperties>
</file>