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Rinka\Internetui\2025\lapkritis\"/>
    </mc:Choice>
  </mc:AlternateContent>
  <xr:revisionPtr revIDLastSave="0" documentId="8_{637A7F99-979C-4BDF-A124-0EF65732CF4A}" xr6:coauthVersionLast="47" xr6:coauthVersionMax="47" xr10:uidLastSave="{00000000-0000-0000-0000-000000000000}"/>
  <bookViews>
    <workbookView xWindow="-120" yWindow="-120" windowWidth="29040" windowHeight="17520" xr2:uid="{6EAF32CE-C5D7-451E-A2E7-24BE9D8DD8D2}"/>
  </bookViews>
  <sheets>
    <sheet name="Grūdų perdirbimas Lietuvoje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1" i="1" l="1"/>
  <c r="B30" i="1"/>
  <c r="B29" i="1"/>
  <c r="H27" i="1"/>
  <c r="G27" i="1"/>
  <c r="H26" i="1"/>
  <c r="G26" i="1"/>
  <c r="H25" i="1"/>
  <c r="G25" i="1"/>
  <c r="H24" i="1"/>
  <c r="G24" i="1"/>
  <c r="H23" i="1"/>
  <c r="G23" i="1"/>
  <c r="H22" i="1"/>
  <c r="G22" i="1"/>
  <c r="H21" i="1"/>
  <c r="G21" i="1"/>
  <c r="H20" i="1"/>
  <c r="G20" i="1"/>
  <c r="H19" i="1"/>
  <c r="G19" i="1"/>
  <c r="H18" i="1"/>
  <c r="G18" i="1"/>
  <c r="H17" i="1"/>
  <c r="G17" i="1"/>
  <c r="H16" i="1"/>
  <c r="G16" i="1"/>
  <c r="H15" i="1"/>
  <c r="G15" i="1"/>
  <c r="H14" i="1"/>
  <c r="G14" i="1"/>
  <c r="H13" i="1"/>
  <c r="G13" i="1"/>
  <c r="H12" i="1"/>
  <c r="G12" i="1"/>
  <c r="H11" i="1"/>
  <c r="G11" i="1"/>
  <c r="H10" i="1"/>
  <c r="G10" i="1"/>
  <c r="H9" i="1"/>
  <c r="G9" i="1"/>
  <c r="H8" i="1"/>
  <c r="G8" i="1"/>
  <c r="H7" i="1"/>
  <c r="G7" i="1"/>
  <c r="B3" i="1"/>
</calcChain>
</file>

<file path=xl/sharedStrings.xml><?xml version="1.0" encoding="utf-8"?>
<sst xmlns="http://schemas.openxmlformats.org/spreadsheetml/2006/main" count="31" uniqueCount="26">
  <si>
    <t xml:space="preserve">                                Data
  Grūdai</t>
  </si>
  <si>
    <t>Pokytis, %</t>
  </si>
  <si>
    <t>spalis</t>
  </si>
  <si>
    <t>rugpjūtis</t>
  </si>
  <si>
    <t>rugsėjis</t>
  </si>
  <si>
    <t>mėnesio*</t>
  </si>
  <si>
    <t>metų**</t>
  </si>
  <si>
    <t>Kviečiai</t>
  </si>
  <si>
    <t xml:space="preserve">   ekstra</t>
  </si>
  <si>
    <t xml:space="preserve">   I klasė</t>
  </si>
  <si>
    <t xml:space="preserve">   II klasė</t>
  </si>
  <si>
    <t xml:space="preserve">   III klasė</t>
  </si>
  <si>
    <t xml:space="preserve">   IV klasė</t>
  </si>
  <si>
    <t>Rugiai</t>
  </si>
  <si>
    <t>Miežiai</t>
  </si>
  <si>
    <t xml:space="preserve">   salykliniai</t>
  </si>
  <si>
    <t>Avižos</t>
  </si>
  <si>
    <t>Grikiai</t>
  </si>
  <si>
    <t>Kvietrugiai</t>
  </si>
  <si>
    <t>Kukurūzai</t>
  </si>
  <si>
    <t>Žirniai</t>
  </si>
  <si>
    <t>Pupos</t>
  </si>
  <si>
    <t>Rapsai</t>
  </si>
  <si>
    <t>Iš viso</t>
  </si>
  <si>
    <t>Šaltinis ŽŪDC (LŽŪMPRIS)</t>
  </si>
  <si>
    <t>Naudojant ŽŪDC (LŽŪMPRIS) duomenis, būtina nurodyti šaltinį.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</si>
</sst>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6" x14ac:knownFonts="1">
    <font>
      <sz val="11"/>
      <color theme="1"/>
      <name val="Calibri"/>
      <family val="2"/>
      <charset val="186"/>
      <scheme val="minor"/>
    </font>
    <font>
      <b/>
      <sz val="9"/>
      <color theme="1"/>
      <name val="Arial"/>
      <family val="2"/>
      <charset val="186"/>
    </font>
    <font>
      <sz val="9"/>
      <color theme="1"/>
      <name val="Arial"/>
      <family val="2"/>
      <charset val="186"/>
    </font>
    <font>
      <sz val="8"/>
      <name val="Arial"/>
      <family val="2"/>
      <charset val="186"/>
    </font>
    <font>
      <b/>
      <sz val="8"/>
      <name val="Arial"/>
      <family val="2"/>
      <charset val="186"/>
    </font>
    <font>
      <sz val="8"/>
      <color theme="1"/>
      <name val="Arial"/>
      <family val="2"/>
      <charset val="186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34">
    <border>
      <left/>
      <right/>
      <top/>
      <bottom/>
      <diagonal/>
    </border>
    <border diagonalDown="1">
      <left/>
      <right style="thin">
        <color indexed="9"/>
      </right>
      <top/>
      <bottom/>
      <diagonal style="thin">
        <color indexed="9"/>
      </diagonal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/>
      <top/>
      <bottom/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/>
      <right/>
      <top style="thin">
        <color theme="0" tint="-0.24994659260841701"/>
      </top>
      <bottom/>
      <diagonal/>
    </border>
    <border>
      <left style="thin">
        <color indexed="22"/>
      </left>
      <right style="thin">
        <color indexed="22"/>
      </right>
      <top style="thin">
        <color theme="0" tint="-0.24994659260841701"/>
      </top>
      <bottom/>
      <diagonal/>
    </border>
    <border>
      <left/>
      <right style="thin">
        <color indexed="22"/>
      </right>
      <top style="thin">
        <color theme="0" tint="-0.24994659260841701"/>
      </top>
      <bottom/>
      <diagonal/>
    </border>
    <border>
      <left style="thin">
        <color indexed="22"/>
      </left>
      <right/>
      <top style="thin">
        <color theme="0" tint="-0.24994659260841701"/>
      </top>
      <bottom/>
      <diagonal/>
    </border>
    <border>
      <left style="thin">
        <color indexed="22"/>
      </left>
      <right style="thin">
        <color indexed="22"/>
      </right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indexed="22"/>
      </right>
      <top/>
      <bottom style="thin">
        <color theme="0" tint="-0.24994659260841701"/>
      </bottom>
      <diagonal/>
    </border>
    <border>
      <left style="thin">
        <color indexed="22"/>
      </left>
      <right/>
      <top/>
      <bottom style="thin">
        <color theme="0" tint="-0.24994659260841701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2" borderId="1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left" vertical="center" wrapText="1"/>
    </xf>
    <xf numFmtId="4" fontId="4" fillId="0" borderId="10" xfId="0" applyNumberFormat="1" applyFont="1" applyBorder="1" applyAlignment="1">
      <alignment horizontal="right" vertical="center" wrapText="1"/>
    </xf>
    <xf numFmtId="4" fontId="4" fillId="0" borderId="9" xfId="0" applyNumberFormat="1" applyFont="1" applyBorder="1" applyAlignment="1">
      <alignment horizontal="right" vertical="center" wrapText="1"/>
    </xf>
    <xf numFmtId="4" fontId="4" fillId="0" borderId="11" xfId="0" applyNumberFormat="1" applyFont="1" applyBorder="1" applyAlignment="1">
      <alignment horizontal="right" vertical="center" wrapText="1"/>
    </xf>
    <xf numFmtId="4" fontId="4" fillId="0" borderId="12" xfId="0" applyNumberFormat="1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4" fontId="3" fillId="0" borderId="13" xfId="0" applyNumberFormat="1" applyFont="1" applyBorder="1" applyAlignment="1">
      <alignment horizontal="right" vertical="center" wrapText="1"/>
    </xf>
    <xf numFmtId="4" fontId="3" fillId="0" borderId="0" xfId="0" applyNumberFormat="1" applyFont="1" applyAlignment="1">
      <alignment horizontal="right" vertical="center" wrapText="1"/>
    </xf>
    <xf numFmtId="4" fontId="3" fillId="0" borderId="14" xfId="0" applyNumberFormat="1" applyFont="1" applyBorder="1" applyAlignment="1">
      <alignment horizontal="right" vertical="center" wrapText="1"/>
    </xf>
    <xf numFmtId="4" fontId="3" fillId="0" borderId="15" xfId="0" applyNumberFormat="1" applyFont="1" applyBorder="1" applyAlignment="1">
      <alignment horizontal="right" vertical="center" wrapText="1"/>
    </xf>
    <xf numFmtId="0" fontId="4" fillId="0" borderId="16" xfId="0" applyFont="1" applyBorder="1" applyAlignment="1">
      <alignment horizontal="left" vertical="center" wrapText="1"/>
    </xf>
    <xf numFmtId="4" fontId="4" fillId="0" borderId="17" xfId="0" applyNumberFormat="1" applyFont="1" applyBorder="1" applyAlignment="1">
      <alignment horizontal="right" vertical="center" wrapText="1"/>
    </xf>
    <xf numFmtId="4" fontId="4" fillId="0" borderId="16" xfId="0" applyNumberFormat="1" applyFont="1" applyBorder="1" applyAlignment="1">
      <alignment horizontal="right" vertical="center" wrapText="1"/>
    </xf>
    <xf numFmtId="4" fontId="4" fillId="0" borderId="18" xfId="0" applyNumberFormat="1" applyFont="1" applyBorder="1" applyAlignment="1">
      <alignment horizontal="right" vertical="center" wrapText="1"/>
    </xf>
    <xf numFmtId="4" fontId="4" fillId="0" borderId="19" xfId="0" applyNumberFormat="1" applyFont="1" applyBorder="1" applyAlignment="1">
      <alignment horizontal="right" vertical="center" wrapText="1"/>
    </xf>
    <xf numFmtId="4" fontId="3" fillId="0" borderId="20" xfId="0" applyNumberFormat="1" applyFont="1" applyBorder="1" applyAlignment="1">
      <alignment horizontal="right" vertical="center" wrapText="1"/>
    </xf>
    <xf numFmtId="4" fontId="3" fillId="0" borderId="21" xfId="0" applyNumberFormat="1" applyFont="1" applyBorder="1" applyAlignment="1">
      <alignment horizontal="right" vertical="center" wrapText="1"/>
    </xf>
    <xf numFmtId="4" fontId="3" fillId="0" borderId="22" xfId="0" applyNumberFormat="1" applyFont="1" applyBorder="1" applyAlignment="1">
      <alignment horizontal="right" vertical="center" wrapText="1"/>
    </xf>
    <xf numFmtId="4" fontId="3" fillId="0" borderId="10" xfId="0" applyNumberFormat="1" applyFont="1" applyBorder="1" applyAlignment="1">
      <alignment horizontal="right" vertical="center" wrapText="1"/>
    </xf>
    <xf numFmtId="4" fontId="3" fillId="0" borderId="9" xfId="0" applyNumberFormat="1" applyFont="1" applyBorder="1" applyAlignment="1">
      <alignment horizontal="right" vertical="center" wrapText="1"/>
    </xf>
    <xf numFmtId="4" fontId="3" fillId="0" borderId="11" xfId="0" applyNumberFormat="1" applyFont="1" applyBorder="1" applyAlignment="1">
      <alignment horizontal="right" vertical="center" wrapText="1"/>
    </xf>
    <xf numFmtId="0" fontId="3" fillId="0" borderId="9" xfId="0" applyFont="1" applyBorder="1" applyAlignment="1">
      <alignment horizontal="left" vertical="center" wrapText="1"/>
    </xf>
    <xf numFmtId="4" fontId="3" fillId="0" borderId="12" xfId="0" applyNumberFormat="1" applyFont="1" applyBorder="1" applyAlignment="1">
      <alignment horizontal="right" vertical="center" wrapText="1"/>
    </xf>
    <xf numFmtId="0" fontId="3" fillId="0" borderId="23" xfId="0" applyFont="1" applyBorder="1" applyAlignment="1">
      <alignment horizontal="left" vertical="center" wrapText="1"/>
    </xf>
    <xf numFmtId="4" fontId="3" fillId="0" borderId="24" xfId="0" applyNumberFormat="1" applyFont="1" applyBorder="1" applyAlignment="1">
      <alignment horizontal="right" vertical="center" wrapText="1"/>
    </xf>
    <xf numFmtId="4" fontId="3" fillId="0" borderId="23" xfId="0" applyNumberFormat="1" applyFont="1" applyBorder="1" applyAlignment="1">
      <alignment horizontal="right" vertical="center" wrapText="1"/>
    </xf>
    <xf numFmtId="4" fontId="3" fillId="0" borderId="25" xfId="0" applyNumberFormat="1" applyFont="1" applyBorder="1" applyAlignment="1">
      <alignment horizontal="right" vertical="center" wrapText="1"/>
    </xf>
    <xf numFmtId="4" fontId="3" fillId="0" borderId="26" xfId="0" applyNumberFormat="1" applyFont="1" applyBorder="1" applyAlignment="1">
      <alignment horizontal="right" vertical="center" wrapText="1"/>
    </xf>
    <xf numFmtId="4" fontId="3" fillId="0" borderId="27" xfId="0" applyNumberFormat="1" applyFont="1" applyBorder="1" applyAlignment="1">
      <alignment horizontal="right" vertical="center" wrapText="1"/>
    </xf>
    <xf numFmtId="4" fontId="3" fillId="0" borderId="28" xfId="0" applyNumberFormat="1" applyFont="1" applyBorder="1" applyAlignment="1">
      <alignment horizontal="right" vertical="center" wrapText="1"/>
    </xf>
    <xf numFmtId="4" fontId="3" fillId="0" borderId="29" xfId="0" applyNumberFormat="1" applyFont="1" applyBorder="1" applyAlignment="1">
      <alignment horizontal="right" vertical="center" wrapText="1"/>
    </xf>
    <xf numFmtId="4" fontId="3" fillId="0" borderId="30" xfId="0" applyNumberFormat="1" applyFont="1" applyBorder="1" applyAlignment="1">
      <alignment horizontal="right" vertical="center" wrapText="1"/>
    </xf>
    <xf numFmtId="0" fontId="4" fillId="2" borderId="0" xfId="0" applyFont="1" applyFill="1" applyAlignment="1">
      <alignment vertical="center"/>
    </xf>
    <xf numFmtId="4" fontId="4" fillId="2" borderId="31" xfId="0" applyNumberFormat="1" applyFont="1" applyFill="1" applyBorder="1" applyAlignment="1">
      <alignment horizontal="right" vertical="center" wrapText="1"/>
    </xf>
    <xf numFmtId="4" fontId="4" fillId="2" borderId="32" xfId="0" applyNumberFormat="1" applyFont="1" applyFill="1" applyBorder="1" applyAlignment="1">
      <alignment horizontal="right" vertical="center" wrapText="1"/>
    </xf>
    <xf numFmtId="4" fontId="4" fillId="2" borderId="33" xfId="0" applyNumberFormat="1" applyFont="1" applyFill="1" applyBorder="1" applyAlignment="1">
      <alignment horizontal="right" vertical="center" wrapText="1"/>
    </xf>
    <xf numFmtId="0" fontId="4" fillId="0" borderId="0" xfId="0" applyFont="1" applyAlignment="1">
      <alignment vertical="center"/>
    </xf>
    <xf numFmtId="4" fontId="4" fillId="0" borderId="0" xfId="0" applyNumberFormat="1" applyFont="1" applyAlignment="1">
      <alignment horizontal="right" vertical="center" wrapText="1"/>
    </xf>
    <xf numFmtId="164" fontId="3" fillId="0" borderId="0" xfId="0" applyNumberFormat="1" applyFont="1" applyAlignment="1">
      <alignment horizontal="left" vertical="center"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Rinka\imones\2025\GS-2suvestines\Perdirbimas\perdirbimas2025_10men.xlsx" TargetMode="External"/><Relationship Id="rId1" Type="http://schemas.openxmlformats.org/officeDocument/2006/relationships/externalLinkPath" Target="/Rinka/imones/2025/GS-2suvestines/Perdirbimas/perdirbimas2025_10me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2024_10men"/>
      <sheetName val="2025_8men"/>
      <sheetName val="2025_9men"/>
      <sheetName val="2025_10men"/>
      <sheetName val="bendras1"/>
      <sheetName val="Sheet2"/>
      <sheetName val="Grūdų perdirbimas Lietuvoje"/>
    </sheetNames>
    <sheetDataSet>
      <sheetData sheetId="0"/>
      <sheetData sheetId="1"/>
      <sheetData sheetId="2"/>
      <sheetData sheetId="3"/>
      <sheetData sheetId="4">
        <row r="3">
          <cell r="B3" t="str">
            <v>Grūdų ir rapsų perdirbimas Lietuvoje* 2024 m. spalio – 2025 m. spalio mėn., tonomis</v>
          </cell>
        </row>
        <row r="36">
          <cell r="B36" t="str">
            <v>* duomenys surinkti iš grūdų ir (arba) aliejinių augalų sėklų prekybos ir perdirbimo įmonių</v>
          </cell>
        </row>
        <row r="37">
          <cell r="B37" t="str">
            <v>** lyginant  2025 m. spalio mėn. su 2025 m. rugsėjo mėn.</v>
          </cell>
        </row>
        <row r="38">
          <cell r="B38" t="str">
            <v>*** lyginant   2025 m. spalio mėn. su  2024 m. spalio mėn.</v>
          </cell>
        </row>
      </sheetData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8C2F9D-58D3-401C-A221-726B2FD4A630}">
  <dimension ref="B2:H39"/>
  <sheetViews>
    <sheetView showGridLines="0" showRowColHeaders="0" tabSelected="1" workbookViewId="0">
      <selection activeCell="R43" sqref="R43"/>
    </sheetView>
  </sheetViews>
  <sheetFormatPr defaultColWidth="5.7109375" defaultRowHeight="15" customHeight="1" x14ac:dyDescent="0.25"/>
  <cols>
    <col min="1" max="1" width="3.7109375" style="2" customWidth="1"/>
    <col min="2" max="2" width="17.7109375" style="2" customWidth="1"/>
    <col min="3" max="8" width="13.7109375" style="2" customWidth="1"/>
    <col min="9" max="16384" width="5.7109375" style="2"/>
  </cols>
  <sheetData>
    <row r="2" spans="2:8" ht="15" customHeight="1" x14ac:dyDescent="0.25">
      <c r="B2" s="1"/>
      <c r="C2" s="1"/>
      <c r="D2" s="1"/>
      <c r="E2" s="1"/>
      <c r="F2" s="1"/>
      <c r="G2" s="1"/>
      <c r="H2" s="1"/>
    </row>
    <row r="3" spans="2:8" ht="15" customHeight="1" x14ac:dyDescent="0.25">
      <c r="B3" s="1" t="str">
        <f>[1]bendras1!B3</f>
        <v>Grūdų ir rapsų perdirbimas Lietuvoje* 2024 m. spalio – 2025 m. spalio mėn., tonomis</v>
      </c>
      <c r="C3" s="1"/>
      <c r="D3" s="1"/>
      <c r="E3" s="1"/>
      <c r="F3" s="1"/>
      <c r="G3" s="1"/>
      <c r="H3" s="1"/>
    </row>
    <row r="5" spans="2:8" ht="15" customHeight="1" x14ac:dyDescent="0.25">
      <c r="B5" s="3" t="s">
        <v>0</v>
      </c>
      <c r="C5" s="4">
        <v>2024</v>
      </c>
      <c r="D5" s="5">
        <v>2025</v>
      </c>
      <c r="E5" s="5"/>
      <c r="F5" s="6"/>
      <c r="G5" s="7" t="s">
        <v>1</v>
      </c>
      <c r="H5" s="5"/>
    </row>
    <row r="6" spans="2:8" ht="15" customHeight="1" x14ac:dyDescent="0.25">
      <c r="B6" s="3"/>
      <c r="C6" s="8" t="s">
        <v>2</v>
      </c>
      <c r="D6" s="8" t="s">
        <v>3</v>
      </c>
      <c r="E6" s="8" t="s">
        <v>4</v>
      </c>
      <c r="F6" s="8" t="s">
        <v>2</v>
      </c>
      <c r="G6" s="9" t="s">
        <v>5</v>
      </c>
      <c r="H6" s="10" t="s">
        <v>6</v>
      </c>
    </row>
    <row r="7" spans="2:8" ht="15" customHeight="1" x14ac:dyDescent="0.25">
      <c r="B7" s="11" t="s">
        <v>7</v>
      </c>
      <c r="C7" s="12">
        <v>75194.020999999993</v>
      </c>
      <c r="D7" s="13">
        <v>75902.880999999994</v>
      </c>
      <c r="E7" s="13">
        <v>83095.100999999995</v>
      </c>
      <c r="F7" s="14">
        <v>115866.281</v>
      </c>
      <c r="G7" s="15">
        <f>((F7*100)/E7)-100</f>
        <v>39.438161342387673</v>
      </c>
      <c r="H7" s="13">
        <f>((F7*100)/C7)-100</f>
        <v>54.089752694565988</v>
      </c>
    </row>
    <row r="8" spans="2:8" ht="15" customHeight="1" x14ac:dyDescent="0.25">
      <c r="B8" s="16" t="s">
        <v>8</v>
      </c>
      <c r="C8" s="17">
        <v>1010.994</v>
      </c>
      <c r="D8" s="18">
        <v>1224.0419999999999</v>
      </c>
      <c r="E8" s="18">
        <v>241.15799999999999</v>
      </c>
      <c r="F8" s="19">
        <v>2573.4189999999999</v>
      </c>
      <c r="G8" s="20">
        <f>((F8*100)/E8)-100</f>
        <v>967.10911518589478</v>
      </c>
      <c r="H8" s="18">
        <f>((F8*100)/C8)-100</f>
        <v>154.54344931819574</v>
      </c>
    </row>
    <row r="9" spans="2:8" ht="15" customHeight="1" x14ac:dyDescent="0.25">
      <c r="B9" s="16" t="s">
        <v>9</v>
      </c>
      <c r="C9" s="17">
        <v>1654.492</v>
      </c>
      <c r="D9" s="18">
        <v>4344.366</v>
      </c>
      <c r="E9" s="18">
        <v>7319.3620000000001</v>
      </c>
      <c r="F9" s="19">
        <v>19675.794000000002</v>
      </c>
      <c r="G9" s="20">
        <f>((F9*100)/E9)-100</f>
        <v>168.81842980303475</v>
      </c>
      <c r="H9" s="18">
        <f>((F9*100)/C9)-100</f>
        <v>1089.234762090116</v>
      </c>
    </row>
    <row r="10" spans="2:8" ht="15" customHeight="1" x14ac:dyDescent="0.25">
      <c r="B10" s="16" t="s">
        <v>10</v>
      </c>
      <c r="C10" s="17">
        <v>48192.407999999996</v>
      </c>
      <c r="D10" s="18">
        <v>47204.658000000003</v>
      </c>
      <c r="E10" s="18">
        <v>50728.938999999998</v>
      </c>
      <c r="F10" s="19">
        <v>52658.489000000001</v>
      </c>
      <c r="G10" s="20">
        <f t="shared" ref="G10:G27" si="0">((F10*100)/E10)-100</f>
        <v>3.8036474604761707</v>
      </c>
      <c r="H10" s="18">
        <f t="shared" ref="H10:H26" si="1">((F10*100)/C10)-100</f>
        <v>9.2671878939936079</v>
      </c>
    </row>
    <row r="11" spans="2:8" ht="15" customHeight="1" x14ac:dyDescent="0.25">
      <c r="B11" s="16" t="s">
        <v>11</v>
      </c>
      <c r="C11" s="17">
        <v>14327.782999999999</v>
      </c>
      <c r="D11" s="18">
        <v>9904.1710000000003</v>
      </c>
      <c r="E11" s="18">
        <v>6268.5830000000005</v>
      </c>
      <c r="F11" s="19">
        <v>14296.572</v>
      </c>
      <c r="G11" s="20">
        <f>((F11*100)/E11)-100</f>
        <v>128.06704481698651</v>
      </c>
      <c r="H11" s="18">
        <f>((F11*100)/C11)-100</f>
        <v>-0.21783551579473226</v>
      </c>
    </row>
    <row r="12" spans="2:8" ht="15" customHeight="1" x14ac:dyDescent="0.25">
      <c r="B12" s="16" t="s">
        <v>12</v>
      </c>
      <c r="C12" s="17">
        <v>9973.134</v>
      </c>
      <c r="D12" s="18">
        <v>13195.064</v>
      </c>
      <c r="E12" s="18">
        <v>18483.719000000001</v>
      </c>
      <c r="F12" s="19">
        <v>26551.517</v>
      </c>
      <c r="G12" s="20">
        <f t="shared" si="0"/>
        <v>43.648131634115401</v>
      </c>
      <c r="H12" s="18">
        <f t="shared" si="1"/>
        <v>166.23042465888858</v>
      </c>
    </row>
    <row r="13" spans="2:8" ht="15" customHeight="1" x14ac:dyDescent="0.25">
      <c r="B13" s="21" t="s">
        <v>13</v>
      </c>
      <c r="C13" s="22">
        <v>2147.8890000000001</v>
      </c>
      <c r="D13" s="23">
        <v>1861.21</v>
      </c>
      <c r="E13" s="23">
        <v>1991.4749999999999</v>
      </c>
      <c r="F13" s="24">
        <v>1574.42</v>
      </c>
      <c r="G13" s="25">
        <f t="shared" si="0"/>
        <v>-20.942015340388409</v>
      </c>
      <c r="H13" s="23">
        <f t="shared" si="1"/>
        <v>-26.699191624893103</v>
      </c>
    </row>
    <row r="14" spans="2:8" ht="15" customHeight="1" x14ac:dyDescent="0.25">
      <c r="B14" s="16" t="s">
        <v>9</v>
      </c>
      <c r="C14" s="26">
        <v>1307.18</v>
      </c>
      <c r="D14" s="27">
        <v>1025.8399999999999</v>
      </c>
      <c r="E14" s="27">
        <v>1142.799</v>
      </c>
      <c r="F14" s="28">
        <v>1480.42</v>
      </c>
      <c r="G14" s="20">
        <f>((F14*100)/E14)-100</f>
        <v>29.543340517448826</v>
      </c>
      <c r="H14" s="18">
        <f t="shared" si="1"/>
        <v>13.252956746584246</v>
      </c>
    </row>
    <row r="15" spans="2:8" ht="15" customHeight="1" x14ac:dyDescent="0.25">
      <c r="B15" s="16" t="s">
        <v>10</v>
      </c>
      <c r="C15" s="29">
        <v>840.70899999999995</v>
      </c>
      <c r="D15" s="30">
        <v>835.37</v>
      </c>
      <c r="E15" s="30">
        <v>848.67599999999993</v>
      </c>
      <c r="F15" s="31">
        <v>94</v>
      </c>
      <c r="G15" s="20">
        <f>((F15*100)/E15)-100</f>
        <v>-88.92392385315479</v>
      </c>
      <c r="H15" s="18">
        <f t="shared" si="1"/>
        <v>-88.818961138753124</v>
      </c>
    </row>
    <row r="16" spans="2:8" ht="15" customHeight="1" x14ac:dyDescent="0.25">
      <c r="B16" s="21" t="s">
        <v>14</v>
      </c>
      <c r="C16" s="12">
        <v>18865.303</v>
      </c>
      <c r="D16" s="13">
        <v>16545.758000000002</v>
      </c>
      <c r="E16" s="13">
        <v>17140.41</v>
      </c>
      <c r="F16" s="14">
        <v>13144.419000000002</v>
      </c>
      <c r="G16" s="25">
        <f t="shared" si="0"/>
        <v>-23.31327547007335</v>
      </c>
      <c r="H16" s="23">
        <f t="shared" si="1"/>
        <v>-30.324898571732447</v>
      </c>
    </row>
    <row r="17" spans="2:8" ht="15" customHeight="1" x14ac:dyDescent="0.25">
      <c r="B17" s="16" t="s">
        <v>9</v>
      </c>
      <c r="C17" s="17">
        <v>57.893999999999998</v>
      </c>
      <c r="D17" s="18">
        <v>23.422000000000001</v>
      </c>
      <c r="E17" s="18">
        <v>58.947000000000003</v>
      </c>
      <c r="F17" s="19">
        <v>113.636</v>
      </c>
      <c r="G17" s="20">
        <f t="shared" si="0"/>
        <v>92.776561996369622</v>
      </c>
      <c r="H17" s="18">
        <f t="shared" si="1"/>
        <v>96.282861781877244</v>
      </c>
    </row>
    <row r="18" spans="2:8" ht="15" customHeight="1" x14ac:dyDescent="0.25">
      <c r="B18" s="16" t="s">
        <v>10</v>
      </c>
      <c r="C18" s="17">
        <v>7297.7849999999999</v>
      </c>
      <c r="D18" s="18">
        <v>7090.741</v>
      </c>
      <c r="E18" s="18">
        <v>6524.982</v>
      </c>
      <c r="F18" s="19">
        <v>5650.0259999999998</v>
      </c>
      <c r="G18" s="20">
        <f>((F18*100)/E18)-100</f>
        <v>-13.409324347561423</v>
      </c>
      <c r="H18" s="18">
        <f>((F18*100)/C18)-100</f>
        <v>-22.578892088489866</v>
      </c>
    </row>
    <row r="19" spans="2:8" ht="15" customHeight="1" x14ac:dyDescent="0.25">
      <c r="B19" s="32" t="s">
        <v>15</v>
      </c>
      <c r="C19" s="29">
        <v>11509.624</v>
      </c>
      <c r="D19" s="30">
        <v>9431.5949999999993</v>
      </c>
      <c r="E19" s="30">
        <v>10556.481</v>
      </c>
      <c r="F19" s="31">
        <v>7380.7570000000005</v>
      </c>
      <c r="G19" s="33">
        <f t="shared" si="0"/>
        <v>-30.083168813546848</v>
      </c>
      <c r="H19" s="30">
        <f t="shared" si="1"/>
        <v>-35.873170140049751</v>
      </c>
    </row>
    <row r="20" spans="2:8" ht="15" customHeight="1" x14ac:dyDescent="0.25">
      <c r="B20" s="16" t="s">
        <v>16</v>
      </c>
      <c r="C20" s="26">
        <v>5410.5680000000002</v>
      </c>
      <c r="D20" s="27">
        <v>5573.62</v>
      </c>
      <c r="E20" s="27">
        <v>4989.3440000000001</v>
      </c>
      <c r="F20" s="28">
        <v>4959.46</v>
      </c>
      <c r="G20" s="20">
        <f t="shared" si="0"/>
        <v>-0.59895649608445467</v>
      </c>
      <c r="H20" s="18">
        <f t="shared" si="1"/>
        <v>-8.3375349870845383</v>
      </c>
    </row>
    <row r="21" spans="2:8" ht="15" customHeight="1" x14ac:dyDescent="0.25">
      <c r="B21" s="16" t="s">
        <v>17</v>
      </c>
      <c r="C21" s="17">
        <v>1508.6579999999999</v>
      </c>
      <c r="D21" s="18">
        <v>1869.442</v>
      </c>
      <c r="E21" s="18">
        <v>1849.394</v>
      </c>
      <c r="F21" s="19">
        <v>1888.2439999999999</v>
      </c>
      <c r="G21" s="20">
        <f t="shared" si="0"/>
        <v>2.1006881172967979</v>
      </c>
      <c r="H21" s="18">
        <f t="shared" si="1"/>
        <v>25.160506887578237</v>
      </c>
    </row>
    <row r="22" spans="2:8" ht="15" customHeight="1" x14ac:dyDescent="0.25">
      <c r="B22" s="16" t="s">
        <v>18</v>
      </c>
      <c r="C22" s="17">
        <v>5342.4520000000002</v>
      </c>
      <c r="D22" s="18">
        <v>8540.9320000000007</v>
      </c>
      <c r="E22" s="18">
        <v>8266.6149999999998</v>
      </c>
      <c r="F22" s="19">
        <v>7115.3409999999994</v>
      </c>
      <c r="G22" s="20">
        <f t="shared" si="0"/>
        <v>-13.926788655332317</v>
      </c>
      <c r="H22" s="18">
        <f>((F22*100)/C22)-100</f>
        <v>33.184930814539825</v>
      </c>
    </row>
    <row r="23" spans="2:8" ht="15" customHeight="1" x14ac:dyDescent="0.25">
      <c r="B23" s="16" t="s">
        <v>19</v>
      </c>
      <c r="C23" s="17">
        <v>8109.8559999999998</v>
      </c>
      <c r="D23" s="18">
        <v>6776.991</v>
      </c>
      <c r="E23" s="18">
        <v>3371.9749999999999</v>
      </c>
      <c r="F23" s="19">
        <v>5896.61</v>
      </c>
      <c r="G23" s="20">
        <f>((F23*100)/E23)-100</f>
        <v>74.871106695630914</v>
      </c>
      <c r="H23" s="18">
        <f t="shared" si="1"/>
        <v>-27.290817494170057</v>
      </c>
    </row>
    <row r="24" spans="2:8" ht="15" customHeight="1" x14ac:dyDescent="0.25">
      <c r="B24" s="34" t="s">
        <v>20</v>
      </c>
      <c r="C24" s="35">
        <v>466.59899999999999</v>
      </c>
      <c r="D24" s="36">
        <v>210.01000000000002</v>
      </c>
      <c r="E24" s="36">
        <v>512.85599999999999</v>
      </c>
      <c r="F24" s="37">
        <v>552.25800000000004</v>
      </c>
      <c r="G24" s="38">
        <f t="shared" si="0"/>
        <v>7.6828583462024511</v>
      </c>
      <c r="H24" s="36">
        <f>((F24*100)/C24)-100</f>
        <v>18.358161933480361</v>
      </c>
    </row>
    <row r="25" spans="2:8" ht="15" customHeight="1" x14ac:dyDescent="0.25">
      <c r="B25" s="16" t="s">
        <v>21</v>
      </c>
      <c r="C25" s="39">
        <v>64.150000000000006</v>
      </c>
      <c r="D25" s="40">
        <v>29.446000000000002</v>
      </c>
      <c r="E25" s="40">
        <v>96.823999999999998</v>
      </c>
      <c r="F25" s="41">
        <v>48.19</v>
      </c>
      <c r="G25" s="42">
        <f t="shared" si="0"/>
        <v>-50.22928199619929</v>
      </c>
      <c r="H25" s="18">
        <f>((F25*100)/C25)-100</f>
        <v>-24.879189399844122</v>
      </c>
    </row>
    <row r="26" spans="2:8" ht="15" customHeight="1" x14ac:dyDescent="0.25">
      <c r="B26" s="34" t="s">
        <v>22</v>
      </c>
      <c r="C26" s="17">
        <v>24442.121999999999</v>
      </c>
      <c r="D26" s="18">
        <v>21572.707000000002</v>
      </c>
      <c r="E26" s="18">
        <v>23948.953999999998</v>
      </c>
      <c r="F26" s="19">
        <v>48539.369000000006</v>
      </c>
      <c r="G26" s="38">
        <f>((F26*100)/E26)-100</f>
        <v>102.67845100875809</v>
      </c>
      <c r="H26" s="36">
        <f t="shared" si="1"/>
        <v>98.589013670744322</v>
      </c>
    </row>
    <row r="27" spans="2:8" ht="15" customHeight="1" x14ac:dyDescent="0.25">
      <c r="B27" s="43" t="s">
        <v>23</v>
      </c>
      <c r="C27" s="44">
        <v>141575.215</v>
      </c>
      <c r="D27" s="44">
        <v>138921.234</v>
      </c>
      <c r="E27" s="44">
        <v>145283.95799999998</v>
      </c>
      <c r="F27" s="44">
        <v>199599.11100000003</v>
      </c>
      <c r="G27" s="45">
        <f t="shared" si="0"/>
        <v>37.385512996555377</v>
      </c>
      <c r="H27" s="46">
        <f>((F27*100)/C27)-100</f>
        <v>40.984501418556931</v>
      </c>
    </row>
    <row r="28" spans="2:8" ht="15" customHeight="1" x14ac:dyDescent="0.25">
      <c r="B28" s="47"/>
      <c r="C28" s="48"/>
      <c r="D28" s="48"/>
      <c r="E28" s="48"/>
      <c r="F28" s="48"/>
      <c r="G28" s="48"/>
      <c r="H28" s="48"/>
    </row>
    <row r="29" spans="2:8" s="50" customFormat="1" ht="15" customHeight="1" x14ac:dyDescent="0.25">
      <c r="B29" s="49" t="str">
        <f>[1]bendras1!B36</f>
        <v>* duomenys surinkti iš grūdų ir (arba) aliejinių augalų sėklų prekybos ir perdirbimo įmonių</v>
      </c>
      <c r="C29" s="49"/>
      <c r="D29" s="49"/>
      <c r="E29" s="49"/>
      <c r="F29" s="49"/>
      <c r="G29" s="49"/>
    </row>
    <row r="30" spans="2:8" s="50" customFormat="1" ht="15" customHeight="1" x14ac:dyDescent="0.25">
      <c r="B30" s="49" t="str">
        <f>[1]bendras1!B37</f>
        <v>** lyginant  2025 m. spalio mėn. su 2025 m. rugsėjo mėn.</v>
      </c>
      <c r="C30" s="49"/>
      <c r="D30" s="49"/>
      <c r="E30" s="49"/>
      <c r="F30" s="49"/>
      <c r="G30" s="49"/>
    </row>
    <row r="31" spans="2:8" s="50" customFormat="1" ht="15" customHeight="1" x14ac:dyDescent="0.25">
      <c r="B31" s="49" t="str">
        <f>[1]bendras1!B38</f>
        <v>*** lyginant   2025 m. spalio mėn. su  2024 m. spalio mėn.</v>
      </c>
      <c r="C31" s="49"/>
      <c r="D31" s="49"/>
      <c r="E31" s="49"/>
      <c r="F31" s="49"/>
      <c r="G31" s="49"/>
    </row>
    <row r="32" spans="2:8" s="50" customFormat="1" ht="15" customHeight="1" x14ac:dyDescent="0.25">
      <c r="F32" s="51" t="s">
        <v>24</v>
      </c>
      <c r="G32" s="51"/>
      <c r="H32" s="51"/>
    </row>
    <row r="33" spans="2:8" s="50" customFormat="1" ht="15" customHeight="1" x14ac:dyDescent="0.25">
      <c r="C33" s="51" t="s">
        <v>25</v>
      </c>
      <c r="D33" s="51"/>
      <c r="E33" s="51"/>
      <c r="F33" s="51"/>
      <c r="G33" s="51"/>
      <c r="H33" s="51"/>
    </row>
    <row r="34" spans="2:8" s="50" customFormat="1" ht="15" customHeight="1" x14ac:dyDescent="0.25"/>
    <row r="35" spans="2:8" ht="15" customHeight="1" x14ac:dyDescent="0.25">
      <c r="B35" s="50"/>
      <c r="C35" s="50"/>
      <c r="D35" s="50"/>
      <c r="E35" s="50"/>
      <c r="F35" s="50"/>
      <c r="G35" s="50"/>
      <c r="H35" s="50"/>
    </row>
    <row r="36" spans="2:8" ht="15" customHeight="1" x14ac:dyDescent="0.25">
      <c r="B36" s="50"/>
      <c r="C36" s="50"/>
      <c r="D36" s="50"/>
      <c r="E36" s="50"/>
      <c r="F36" s="50"/>
      <c r="G36" s="50"/>
      <c r="H36" s="50"/>
    </row>
    <row r="37" spans="2:8" ht="15" customHeight="1" x14ac:dyDescent="0.25">
      <c r="B37" s="50"/>
      <c r="C37" s="50"/>
      <c r="D37" s="50"/>
      <c r="E37" s="50"/>
      <c r="F37" s="50"/>
      <c r="G37" s="50"/>
      <c r="H37" s="50"/>
    </row>
    <row r="38" spans="2:8" ht="15" customHeight="1" x14ac:dyDescent="0.25">
      <c r="B38" s="50"/>
      <c r="C38" s="50"/>
      <c r="D38" s="50"/>
      <c r="E38" s="50"/>
      <c r="F38" s="50"/>
      <c r="G38" s="50"/>
      <c r="H38" s="50"/>
    </row>
    <row r="39" spans="2:8" ht="15" customHeight="1" x14ac:dyDescent="0.25">
      <c r="B39" s="50"/>
      <c r="C39" s="50"/>
      <c r="D39" s="50"/>
      <c r="E39" s="50"/>
      <c r="F39" s="50"/>
      <c r="G39" s="50"/>
      <c r="H39" s="50"/>
    </row>
  </sheetData>
  <mergeCells count="10">
    <mergeCell ref="B30:G30"/>
    <mergeCell ref="B31:G31"/>
    <mergeCell ref="F32:H32"/>
    <mergeCell ref="C33:H33"/>
    <mergeCell ref="B2:H2"/>
    <mergeCell ref="B3:H3"/>
    <mergeCell ref="B5:B6"/>
    <mergeCell ref="D5:F5"/>
    <mergeCell ref="G5:H5"/>
    <mergeCell ref="B29:G29"/>
  </mergeCell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4ed3995c-6b14-493c-bcc2-f2b49a597150}" enabled="1" method="Standard" siteId="{3c29631f-027a-4aec-98d1-be0cc8883016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Grūdų perdirbimas Lietuvoje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Daiva Pyrantienė</dc:creator>
  <cp:lastModifiedBy>Daiva Pyrantienė</cp:lastModifiedBy>
  <dcterms:created xsi:type="dcterms:W3CDTF">2025-11-19T14:36:58Z</dcterms:created>
  <dcterms:modified xsi:type="dcterms:W3CDTF">2025-11-19T14:37:43Z</dcterms:modified>
</cp:coreProperties>
</file>