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13_ncr:1_{854B1DDB-98E4-4B92-86CC-A8B1E4D25F99}" xr6:coauthVersionLast="47" xr6:coauthVersionMax="47" xr10:uidLastSave="{00000000-0000-0000-0000-000000000000}"/>
  <bookViews>
    <workbookView xWindow="-120" yWindow="-120" windowWidth="29040" windowHeight="17520" xr2:uid="{AB8B5297-6CB6-49AB-8D87-286C5B73453A}"/>
  </bookViews>
  <sheets>
    <sheet name="Grūdų atsargo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<sst xmlns="http://schemas.openxmlformats.org/spreadsheetml/2006/main" count="34" uniqueCount="29">
  <si>
    <t xml:space="preserve">                             Data  
Grūdai</t>
  </si>
  <si>
    <t>Pokytis, %</t>
  </si>
  <si>
    <t>spalis</t>
  </si>
  <si>
    <t>rugpjūtis</t>
  </si>
  <si>
    <t>rugsėjis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</si>
  <si>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</si>
  <si>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</si>
  <si>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</si>
  <si>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</si>
  <si>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</si>
  <si>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</si>
  <si>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</si>
  <si>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</si>
  <si>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</si>
  <si>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</si>
  <si>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</si>
  <si>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</si>
  <si>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</si>
  <si>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</si>
  <si>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</si>
  <si>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</si>
  <si>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</si>
  <si>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</si>
  <si>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</si>
  <si>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</si>
  <si>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</si>
  <si>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atsargos atitinkamo mėnesio pabaigoje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</si>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</sst>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4" fontId="3" fillId="0" borderId="19" xfId="0" applyNumberFormat="1" applyFont="1" applyBorder="1" applyAlignment="1">
      <alignment vertical="center" wrapText="1"/>
    </xf>
    <xf numFmtId="4" fontId="3" fillId="0" borderId="20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22" xfId="0" applyNumberFormat="1" applyFont="1" applyFill="1" applyBorder="1" applyAlignment="1">
      <alignment vertical="center" wrapText="1"/>
    </xf>
    <xf numFmtId="4" fontId="4" fillId="2" borderId="23" xfId="0" applyNumberFormat="1" applyFont="1" applyFill="1" applyBorder="1" applyAlignment="1">
      <alignment vertical="center" wrapText="1"/>
    </xf>
    <xf numFmtId="4" fontId="4" fillId="2" borderId="24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Atsargos\atsargos2025_10men.xlsx" TargetMode="External"/><Relationship Id="rId1" Type="http://schemas.openxmlformats.org/officeDocument/2006/relationships/externalLinkPath" Target="/Rinka/imones/2025/GS-2suvestines/Atsargos/atsargos2025_10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0men"/>
      <sheetName val="2025_8men"/>
      <sheetName val="2025_9men"/>
      <sheetName val="2025_10men"/>
      <sheetName val="bendras1"/>
      <sheetName val="Sheet2"/>
      <sheetName val="Grūdų atsargo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aliejinių augalų sėklų atsargos Lietuvoje 2024 m. spalio – 2025 m. spalio mėn., tonomis</v>
          </cell>
        </row>
        <row r="37">
          <cell r="B37" t="str">
            <v>** lyginant  2025 m. spalio mėn. su 2025 m. rugsėjo mėn.</v>
          </cell>
        </row>
        <row r="38">
          <cell r="B38" t="str">
            <v>*** lyginant   2025 m. spalio mėn. su  2024 m. spalio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7551-6B13-4EE8-858D-483633DCBE9A}">
  <dimension ref="B2:H35"/>
  <sheetViews>
    <sheetView showGridLines="0" showRowColHeaders="0" tabSelected="1" workbookViewId="0">
      <selection activeCell="Q39" sqref="Q39"/>
    </sheetView>
  </sheetViews>
  <sheetFormatPr defaultColWidth="5.7109375" defaultRowHeight="15" customHeight="1" x14ac:dyDescent="0.25"/>
  <cols>
    <col min="1" max="1" width="3.7109375" style="1" customWidth="1"/>
    <col min="2" max="2" width="17" style="1" customWidth="1"/>
    <col min="3" max="6" width="13.7109375" style="1" customWidth="1"/>
    <col min="7" max="8" width="13.28515625" style="1" customWidth="1"/>
    <col min="9" max="16384" width="5.7109375" style="1"/>
  </cols>
  <sheetData>
    <row r="2" spans="2:8" ht="15" customHeight="1" x14ac:dyDescent="0.25">
      <c r="B2" s="38" t="str">
        <f>[1]bendras1!B3</f>
        <v>Grūdų ir aliejinių augalų sėklų atsargos Lietuvoje 2024 m. spalio – 2025 m. spalio mėn., tonomis</v>
      </c>
      <c r="C2" s="38"/>
      <c r="D2" s="38"/>
      <c r="E2" s="38"/>
      <c r="F2" s="38"/>
      <c r="G2" s="38"/>
      <c r="H2" s="38"/>
    </row>
    <row r="4" spans="2:8" ht="15" customHeight="1" x14ac:dyDescent="0.25">
      <c r="B4" s="39" t="s">
        <v>0</v>
      </c>
      <c r="C4" s="43">
        <v>2024</v>
      </c>
      <c r="D4" s="41">
        <v>2025</v>
      </c>
      <c r="E4" s="41"/>
      <c r="F4" s="44"/>
      <c r="G4" s="40" t="s">
        <v>1</v>
      </c>
      <c r="H4" s="41"/>
    </row>
    <row r="5" spans="2:8" ht="15" customHeight="1" x14ac:dyDescent="0.25">
      <c r="B5" s="39"/>
      <c r="C5" s="2" t="s">
        <v>2</v>
      </c>
      <c r="D5" s="2" t="s">
        <v>3</v>
      </c>
      <c r="E5" s="2" t="s">
        <v>4</v>
      </c>
      <c r="F5" s="2" t="s">
        <v>2</v>
      </c>
      <c r="G5" s="3" t="s">
        <v>5</v>
      </c>
      <c r="H5" s="4" t="s">
        <v>6</v>
      </c>
    </row>
    <row r="6" spans="2:8" ht="15" customHeight="1" x14ac:dyDescent="0.25">
      <c r="B6" s="5" t="s">
        <v>7</v>
      </c>
      <c r="C6" s="6">
        <v>2124359.7459999998</v>
      </c>
      <c r="D6" s="7">
        <v>2225753.0320000001</v>
      </c>
      <c r="E6" s="7">
        <v>2218103.2209999999</v>
      </c>
      <c r="F6" s="7">
        <v>2342384.3560000001</v>
      </c>
      <c r="G6" s="8">
        <f>((F6*100)/E6)-100</f>
        <v>5.6030365865466791</v>
      </c>
      <c r="H6" s="7">
        <f>((F6*100)/C6)-100</f>
        <v>10.263073870163623</v>
      </c>
    </row>
    <row r="7" spans="2:8" ht="15" customHeight="1" x14ac:dyDescent="0.25">
      <c r="B7" s="9" t="s">
        <v>8</v>
      </c>
      <c r="C7" s="10">
        <v>70927.111000000004</v>
      </c>
      <c r="D7" s="11">
        <v>80590.631999999998</v>
      </c>
      <c r="E7" s="11">
        <v>90520.054000000004</v>
      </c>
      <c r="F7" s="11">
        <v>95758.668999999994</v>
      </c>
      <c r="G7" s="12">
        <f>((F7*100)/E7)-100</f>
        <v>5.7872424601072225</v>
      </c>
      <c r="H7" s="11">
        <f>((F7*100)/C7)-100</f>
        <v>35.009966781249517</v>
      </c>
    </row>
    <row r="8" spans="2:8" ht="15" customHeight="1" x14ac:dyDescent="0.25">
      <c r="B8" s="9" t="s">
        <v>9</v>
      </c>
      <c r="C8" s="10">
        <v>103016.848</v>
      </c>
      <c r="D8" s="11">
        <v>207551.36300000001</v>
      </c>
      <c r="E8" s="11">
        <v>282386.33899999998</v>
      </c>
      <c r="F8" s="11">
        <v>313024.55900000001</v>
      </c>
      <c r="G8" s="12">
        <f>((F8*100)/E8)-100</f>
        <v>10.849752898280272</v>
      </c>
      <c r="H8" s="11">
        <f>((F8*100)/C8)-100</f>
        <v>203.85763598591177</v>
      </c>
    </row>
    <row r="9" spans="2:8" ht="15" customHeight="1" x14ac:dyDescent="0.25">
      <c r="B9" s="9" t="s">
        <v>10</v>
      </c>
      <c r="C9" s="10">
        <v>1101288.382</v>
      </c>
      <c r="D9" s="11">
        <v>1237819.04</v>
      </c>
      <c r="E9" s="11">
        <v>1168172.0260000001</v>
      </c>
      <c r="F9" s="11">
        <v>1215913.257</v>
      </c>
      <c r="G9" s="12">
        <f t="shared" ref="G9:G24" si="0">((F9*100)/E9)-100</f>
        <v>4.0868322419492671</v>
      </c>
      <c r="H9" s="11">
        <f t="shared" ref="H9:H26" si="1">((F9*100)/C9)-100</f>
        <v>10.408252449901909</v>
      </c>
    </row>
    <row r="10" spans="2:8" ht="15" customHeight="1" x14ac:dyDescent="0.25">
      <c r="B10" s="9" t="s">
        <v>11</v>
      </c>
      <c r="C10" s="10">
        <v>519920.40899999999</v>
      </c>
      <c r="D10" s="11">
        <v>319183.55200000003</v>
      </c>
      <c r="E10" s="11">
        <v>275807.96500000003</v>
      </c>
      <c r="F10" s="11">
        <v>278240.897</v>
      </c>
      <c r="G10" s="12">
        <f>((F10*100)/E10)-100</f>
        <v>0.88211085564550729</v>
      </c>
      <c r="H10" s="11">
        <f>((F10*100)/C10)-100</f>
        <v>-46.483944045366371</v>
      </c>
    </row>
    <row r="11" spans="2:8" ht="15" customHeight="1" x14ac:dyDescent="0.25">
      <c r="B11" s="9" t="s">
        <v>12</v>
      </c>
      <c r="C11" s="10">
        <v>328433.32500000001</v>
      </c>
      <c r="D11" s="11">
        <v>379283.64500000002</v>
      </c>
      <c r="E11" s="11">
        <v>399815.60399999999</v>
      </c>
      <c r="F11" s="11">
        <v>437726.28399999999</v>
      </c>
      <c r="G11" s="12">
        <f t="shared" si="0"/>
        <v>9.4820411261387392</v>
      </c>
      <c r="H11" s="11">
        <f t="shared" si="1"/>
        <v>33.277061333529417</v>
      </c>
    </row>
    <row r="12" spans="2:8" ht="15" customHeight="1" x14ac:dyDescent="0.25">
      <c r="B12" s="9" t="s">
        <v>13</v>
      </c>
      <c r="C12" s="10">
        <v>773.67100000000005</v>
      </c>
      <c r="D12" s="11">
        <v>1324.8</v>
      </c>
      <c r="E12" s="11">
        <v>1401.2329999999999</v>
      </c>
      <c r="F12" s="11">
        <v>1720.69</v>
      </c>
      <c r="G12" s="12">
        <f>((F12*100)/E12)-100</f>
        <v>22.798278373404003</v>
      </c>
      <c r="H12" s="11">
        <f>((F12*100)/C12)-100</f>
        <v>122.40590638656482</v>
      </c>
    </row>
    <row r="13" spans="2:8" ht="15" customHeight="1" x14ac:dyDescent="0.25">
      <c r="B13" s="13" t="s">
        <v>14</v>
      </c>
      <c r="C13" s="14">
        <v>37350.446000000004</v>
      </c>
      <c r="D13" s="15">
        <v>28795.123</v>
      </c>
      <c r="E13" s="15">
        <v>34715.252</v>
      </c>
      <c r="F13" s="15">
        <v>34198.508000000002</v>
      </c>
      <c r="G13" s="16">
        <f t="shared" si="0"/>
        <v>-1.4885215293842577</v>
      </c>
      <c r="H13" s="15">
        <f t="shared" si="1"/>
        <v>-8.4388229259698875</v>
      </c>
    </row>
    <row r="14" spans="2:8" ht="15" customHeight="1" x14ac:dyDescent="0.25">
      <c r="B14" s="9" t="s">
        <v>9</v>
      </c>
      <c r="C14" s="17">
        <v>19366.884999999998</v>
      </c>
      <c r="D14" s="18">
        <v>15801.548000000001</v>
      </c>
      <c r="E14" s="18">
        <v>17503.812999999998</v>
      </c>
      <c r="F14" s="18">
        <v>17043.642</v>
      </c>
      <c r="G14" s="12">
        <f>((F14*100)/E14)-100</f>
        <v>-2.6289757551683124</v>
      </c>
      <c r="H14" s="11">
        <f t="shared" si="1"/>
        <v>-11.995955983628747</v>
      </c>
    </row>
    <row r="15" spans="2:8" ht="15" customHeight="1" x14ac:dyDescent="0.25">
      <c r="B15" s="9" t="s">
        <v>10</v>
      </c>
      <c r="C15" s="10">
        <v>17983.561000000002</v>
      </c>
      <c r="D15" s="11">
        <v>12993.575000000001</v>
      </c>
      <c r="E15" s="11">
        <v>17211.438999999998</v>
      </c>
      <c r="F15" s="11">
        <v>17154.866000000002</v>
      </c>
      <c r="G15" s="12">
        <f>((F15*100)/E15)-100</f>
        <v>-0.32869418995122146</v>
      </c>
      <c r="H15" s="11">
        <f t="shared" si="1"/>
        <v>-4.6080695586374674</v>
      </c>
    </row>
    <row r="16" spans="2:8" ht="15" customHeight="1" x14ac:dyDescent="0.25">
      <c r="B16" s="13" t="s">
        <v>15</v>
      </c>
      <c r="C16" s="14">
        <v>304524.30099999998</v>
      </c>
      <c r="D16" s="15">
        <v>296132.56400000001</v>
      </c>
      <c r="E16" s="15">
        <v>231805.28</v>
      </c>
      <c r="F16" s="15">
        <v>214648.60200000001</v>
      </c>
      <c r="G16" s="16">
        <f t="shared" si="0"/>
        <v>-7.4013318419666518</v>
      </c>
      <c r="H16" s="15">
        <f t="shared" si="1"/>
        <v>-29.513473540490935</v>
      </c>
    </row>
    <row r="17" spans="2:8" ht="15" customHeight="1" x14ac:dyDescent="0.25">
      <c r="B17" s="9" t="s">
        <v>9</v>
      </c>
      <c r="C17" s="10">
        <v>45090.309000000001</v>
      </c>
      <c r="D17" s="11">
        <v>40313.222999999998</v>
      </c>
      <c r="E17" s="11">
        <v>26340.842000000001</v>
      </c>
      <c r="F17" s="11">
        <v>19162.987000000001</v>
      </c>
      <c r="G17" s="12">
        <f t="shared" si="0"/>
        <v>-27.249907197347753</v>
      </c>
      <c r="H17" s="11">
        <f t="shared" si="1"/>
        <v>-57.500874522727266</v>
      </c>
    </row>
    <row r="18" spans="2:8" ht="15" customHeight="1" x14ac:dyDescent="0.25">
      <c r="B18" s="9" t="s">
        <v>10</v>
      </c>
      <c r="C18" s="10">
        <v>195745.33499999999</v>
      </c>
      <c r="D18" s="11">
        <v>178356.87899999999</v>
      </c>
      <c r="E18" s="11">
        <v>130805.264</v>
      </c>
      <c r="F18" s="11">
        <v>120483.921</v>
      </c>
      <c r="G18" s="12">
        <f>((F18*100)/E18)-100</f>
        <v>-7.8906174601658279</v>
      </c>
      <c r="H18" s="11">
        <f>((F18*100)/C18)-100</f>
        <v>-38.448637358330913</v>
      </c>
    </row>
    <row r="19" spans="2:8" ht="15" customHeight="1" x14ac:dyDescent="0.25">
      <c r="B19" s="19" t="s">
        <v>16</v>
      </c>
      <c r="C19" s="20">
        <v>63688.656999999999</v>
      </c>
      <c r="D19" s="21">
        <v>77462.462</v>
      </c>
      <c r="E19" s="21">
        <v>74659.173999999999</v>
      </c>
      <c r="F19" s="21">
        <v>75001.694000000003</v>
      </c>
      <c r="G19" s="22">
        <f t="shared" si="0"/>
        <v>0.45877818042831109</v>
      </c>
      <c r="H19" s="21">
        <f t="shared" si="1"/>
        <v>17.763032748515968</v>
      </c>
    </row>
    <row r="20" spans="2:8" ht="15" customHeight="1" x14ac:dyDescent="0.25">
      <c r="B20" s="9" t="s">
        <v>17</v>
      </c>
      <c r="C20" s="10">
        <v>50562.135000000002</v>
      </c>
      <c r="D20" s="11">
        <v>54508.400999999998</v>
      </c>
      <c r="E20" s="11">
        <v>65539.785000000003</v>
      </c>
      <c r="F20" s="11">
        <v>65991.528999999995</v>
      </c>
      <c r="G20" s="12">
        <f t="shared" si="0"/>
        <v>0.68926683235227415</v>
      </c>
      <c r="H20" s="11">
        <f t="shared" si="1"/>
        <v>30.515709037998477</v>
      </c>
    </row>
    <row r="21" spans="2:8" ht="15" customHeight="1" x14ac:dyDescent="0.25">
      <c r="B21" s="9" t="s">
        <v>18</v>
      </c>
      <c r="C21" s="10">
        <v>13187.647000000001</v>
      </c>
      <c r="D21" s="11">
        <v>8052.4960000000001</v>
      </c>
      <c r="E21" s="11">
        <v>7552.2470000000003</v>
      </c>
      <c r="F21" s="11">
        <v>10284.513000000001</v>
      </c>
      <c r="G21" s="12">
        <f t="shared" si="0"/>
        <v>36.17818643908231</v>
      </c>
      <c r="H21" s="11">
        <f t="shared" si="1"/>
        <v>-22.014040867184264</v>
      </c>
    </row>
    <row r="22" spans="2:8" ht="15" customHeight="1" x14ac:dyDescent="0.25">
      <c r="B22" s="9" t="s">
        <v>19</v>
      </c>
      <c r="C22" s="10">
        <v>163187.97700000001</v>
      </c>
      <c r="D22" s="11">
        <v>146376.47899999999</v>
      </c>
      <c r="E22" s="11">
        <v>126338.13099999999</v>
      </c>
      <c r="F22" s="11">
        <v>110120.321</v>
      </c>
      <c r="G22" s="12">
        <f t="shared" si="0"/>
        <v>-12.836829128016774</v>
      </c>
      <c r="H22" s="11">
        <f>((F22*100)/C22)-100</f>
        <v>-32.519341789499606</v>
      </c>
    </row>
    <row r="23" spans="2:8" ht="15" customHeight="1" x14ac:dyDescent="0.25">
      <c r="B23" s="9" t="s">
        <v>20</v>
      </c>
      <c r="C23" s="10">
        <v>58197.402000000002</v>
      </c>
      <c r="D23" s="11">
        <v>11633.246999999999</v>
      </c>
      <c r="E23" s="11">
        <v>9721.7080000000005</v>
      </c>
      <c r="F23" s="11">
        <v>12347.684999999999</v>
      </c>
      <c r="G23" s="12">
        <f>((F23*100)/E23)-100</f>
        <v>27.011477818506776</v>
      </c>
      <c r="H23" s="11">
        <f t="shared" si="1"/>
        <v>-78.783099286803207</v>
      </c>
    </row>
    <row r="24" spans="2:8" ht="15" customHeight="1" x14ac:dyDescent="0.25">
      <c r="B24" s="23" t="s">
        <v>21</v>
      </c>
      <c r="C24" s="24">
        <v>36322.481</v>
      </c>
      <c r="D24" s="25">
        <v>67649.119999999995</v>
      </c>
      <c r="E24" s="25">
        <v>67084.546000000002</v>
      </c>
      <c r="F24" s="25">
        <v>69354.297000000006</v>
      </c>
      <c r="G24" s="26">
        <f t="shared" si="0"/>
        <v>3.383418589431912</v>
      </c>
      <c r="H24" s="25">
        <f>((F24*100)/C24)-100</f>
        <v>90.940417864077091</v>
      </c>
    </row>
    <row r="25" spans="2:8" ht="15" customHeight="1" x14ac:dyDescent="0.25">
      <c r="B25" s="9" t="s">
        <v>22</v>
      </c>
      <c r="C25" s="10">
        <v>53047.286</v>
      </c>
      <c r="D25" s="11">
        <v>4033.3409999999999</v>
      </c>
      <c r="E25" s="11">
        <v>88579.494000000006</v>
      </c>
      <c r="F25" s="11">
        <v>74770.082999999999</v>
      </c>
      <c r="G25" s="12">
        <f>((F25*100)/E25)-100</f>
        <v>-15.589850851936461</v>
      </c>
      <c r="H25" s="11">
        <f>((F25*100)/C25)-100</f>
        <v>40.949874419588582</v>
      </c>
    </row>
    <row r="26" spans="2:8" ht="15" customHeight="1" x14ac:dyDescent="0.25">
      <c r="B26" s="23" t="s">
        <v>23</v>
      </c>
      <c r="C26" s="24">
        <v>330220.299</v>
      </c>
      <c r="D26" s="25">
        <v>561089.61600000004</v>
      </c>
      <c r="E26" s="25">
        <v>504787.46100000001</v>
      </c>
      <c r="F26" s="27">
        <v>465392.94799999997</v>
      </c>
      <c r="G26" s="26">
        <f>((F26*100)/E26)-100</f>
        <v>-7.8041782024375692</v>
      </c>
      <c r="H26" s="25">
        <f t="shared" si="1"/>
        <v>40.934082310912089</v>
      </c>
    </row>
    <row r="27" spans="2:8" ht="15" customHeight="1" x14ac:dyDescent="0.25">
      <c r="B27" s="9" t="s">
        <v>24</v>
      </c>
      <c r="C27" s="10">
        <v>130.79300000000001</v>
      </c>
      <c r="D27" s="11">
        <v>49.195999999999998</v>
      </c>
      <c r="E27" s="11">
        <v>45.081000000000003</v>
      </c>
      <c r="F27" s="28">
        <v>78.644000000000005</v>
      </c>
      <c r="G27" s="12">
        <f>((F27*100)/E27)-100</f>
        <v>74.450433663849509</v>
      </c>
      <c r="H27" s="11">
        <f>((F27*100)/C27)-100</f>
        <v>-39.871399845557484</v>
      </c>
    </row>
    <row r="28" spans="2:8" ht="15" customHeight="1" x14ac:dyDescent="0.25">
      <c r="B28" s="29" t="s">
        <v>25</v>
      </c>
      <c r="C28" s="30">
        <v>3171161.4730000002</v>
      </c>
      <c r="D28" s="31">
        <v>3404240.8569999998</v>
      </c>
      <c r="E28" s="31">
        <v>3354293.8640000001</v>
      </c>
      <c r="F28" s="31">
        <v>3400097.4249999998</v>
      </c>
      <c r="G28" s="32"/>
      <c r="H28" s="31"/>
    </row>
    <row r="29" spans="2:8" ht="15" customHeight="1" x14ac:dyDescent="0.25">
      <c r="B29" s="33"/>
      <c r="C29" s="34"/>
      <c r="D29" s="34"/>
      <c r="E29" s="34"/>
      <c r="F29" s="34"/>
      <c r="G29" s="34"/>
      <c r="H29" s="34"/>
    </row>
    <row r="30" spans="2:8" s="35" customFormat="1" ht="15" customHeight="1" x14ac:dyDescent="0.25">
      <c r="B30" s="42" t="s">
        <v>26</v>
      </c>
      <c r="C30" s="42"/>
      <c r="D30" s="42"/>
      <c r="E30" s="42"/>
    </row>
    <row r="31" spans="2:8" s="35" customFormat="1" ht="15" customHeight="1" x14ac:dyDescent="0.25">
      <c r="B31" s="36" t="str">
        <f>[1]bendras1!B37</f>
        <v>** lyginant  2025 m. spalio mėn. su 2025 m. rugsėjo mėn.</v>
      </c>
      <c r="C31" s="36"/>
      <c r="D31" s="36"/>
      <c r="E31" s="36"/>
      <c r="F31" s="36"/>
      <c r="G31" s="36"/>
    </row>
    <row r="32" spans="2:8" s="35" customFormat="1" ht="15" customHeight="1" x14ac:dyDescent="0.25">
      <c r="B32" s="36" t="str">
        <f>[1]bendras1!B38</f>
        <v>*** lyginant   2025 m. spalio mėn. su  2024 m. spalio mėn.</v>
      </c>
      <c r="C32" s="36"/>
      <c r="D32" s="36"/>
      <c r="E32" s="36"/>
      <c r="F32" s="36"/>
      <c r="G32" s="36"/>
    </row>
    <row r="33" spans="2:8" s="35" customFormat="1" ht="15" customHeight="1" x14ac:dyDescent="0.25">
      <c r="F33" s="37" t="s">
        <v>27</v>
      </c>
      <c r="G33" s="37"/>
      <c r="H33" s="37"/>
    </row>
    <row r="34" spans="2:8" s="35" customFormat="1" ht="15" customHeight="1" x14ac:dyDescent="0.25">
      <c r="B34" s="37" t="s">
        <v>28</v>
      </c>
      <c r="C34" s="37"/>
      <c r="D34" s="37"/>
      <c r="E34" s="37"/>
      <c r="F34" s="37"/>
      <c r="G34" s="37"/>
      <c r="H34" s="37"/>
    </row>
    <row r="35" spans="2:8" s="35" customFormat="1" ht="15" customHeight="1" x14ac:dyDescent="0.25"/>
  </sheetData>
  <mergeCells count="9">
    <mergeCell ref="B31:G31"/>
    <mergeCell ref="B32:G32"/>
    <mergeCell ref="F33:H33"/>
    <mergeCell ref="B34:H34"/>
    <mergeCell ref="B2:H2"/>
    <mergeCell ref="B4:B5"/>
    <mergeCell ref="D4:F4"/>
    <mergeCell ref="G4:H4"/>
    <mergeCell ref="B30:E30"/>
  </mergeCells>
  <pageMargins left="0" right="0" top="0.74803149606299213" bottom="0.74803149606299213" header="0.31496062992125984" footer="0.31496062992125984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atsargos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cp:lastPrinted>2025-11-21T06:47:44Z</cp:lastPrinted>
  <dcterms:created xsi:type="dcterms:W3CDTF">2025-11-20T09:27:32Z</dcterms:created>
  <dcterms:modified xsi:type="dcterms:W3CDTF">2025-11-21T06:48:36Z</dcterms:modified>
</cp:coreProperties>
</file>