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Andrius J\Cukrus\Ketvirtiniai-Imp-Exp\"/>
    </mc:Choice>
  </mc:AlternateContent>
  <xr:revisionPtr revIDLastSave="0" documentId="13_ncr:1_{FC2CB6EB-4393-4B0D-BD86-9569386825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II – 2025 III" sheetId="2" r:id="rId1"/>
  </sheets>
  <definedNames>
    <definedName name="_xlnm._FilterDatabase" localSheetId="0" hidden="1">'2025 II – 2025 III'!$C$2:$C$37</definedName>
    <definedName name="_xlnm.Criteria" localSheetId="0">'2025 II – 2025 III'!#REF!</definedName>
    <definedName name="_xlnm.Extract" localSheetId="0">'2025 II – 2025 III'!#REF!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H57" i="2"/>
  <c r="G57" i="2"/>
  <c r="F57" i="2"/>
  <c r="E57" i="2"/>
  <c r="D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G33" i="2"/>
  <c r="I33" i="2" s="1"/>
  <c r="F33" i="2"/>
  <c r="H33" i="2" s="1"/>
  <c r="E33" i="2"/>
  <c r="D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</calcChain>
</file>

<file path=xl/sharedStrings.xml><?xml version="1.0" encoding="utf-8"?>
<sst xmlns="http://schemas.openxmlformats.org/spreadsheetml/2006/main" count="133" uniqueCount="77">
  <si>
    <t>Šalies pavadinimas</t>
  </si>
  <si>
    <t>Šalies kodas</t>
  </si>
  <si>
    <t>Eksportas</t>
  </si>
  <si>
    <t>Pokytis* %</t>
  </si>
  <si>
    <t>II ketvirtis</t>
  </si>
  <si>
    <t>Kiekis t</t>
  </si>
  <si>
    <t>Vertė 
tūkst. EUR</t>
  </si>
  <si>
    <t>Kiekio</t>
  </si>
  <si>
    <t>Vertės</t>
  </si>
  <si>
    <t>Airija</t>
  </si>
  <si>
    <t>IE</t>
  </si>
  <si>
    <t>Austrija</t>
  </si>
  <si>
    <t>AT</t>
  </si>
  <si>
    <t>Belgija</t>
  </si>
  <si>
    <t>BE</t>
  </si>
  <si>
    <t>Bulgarija</t>
  </si>
  <si>
    <t>BG</t>
  </si>
  <si>
    <t>Čekija</t>
  </si>
  <si>
    <t>CZ</t>
  </si>
  <si>
    <t>–</t>
  </si>
  <si>
    <t>Danija</t>
  </si>
  <si>
    <t>DK</t>
  </si>
  <si>
    <t>Estija</t>
  </si>
  <si>
    <t>EE</t>
  </si>
  <si>
    <t>Graikija</t>
  </si>
  <si>
    <t>GR</t>
  </si>
  <si>
    <t>Italija</t>
  </si>
  <si>
    <t>IT</t>
  </si>
  <si>
    <t>XU</t>
  </si>
  <si>
    <t>Kanada</t>
  </si>
  <si>
    <t>CA</t>
  </si>
  <si>
    <t>Latvija</t>
  </si>
  <si>
    <t>LV</t>
  </si>
  <si>
    <t>Lenkija</t>
  </si>
  <si>
    <t>PL</t>
  </si>
  <si>
    <t>Malta</t>
  </si>
  <si>
    <t>MT</t>
  </si>
  <si>
    <t>Nyderlandai</t>
  </si>
  <si>
    <t>NL</t>
  </si>
  <si>
    <t>Norvegija</t>
  </si>
  <si>
    <t>NO</t>
  </si>
  <si>
    <t>P.Gvinėja</t>
  </si>
  <si>
    <t>GQ</t>
  </si>
  <si>
    <t>Prancūzija</t>
  </si>
  <si>
    <t>FR</t>
  </si>
  <si>
    <t>Rumunija</t>
  </si>
  <si>
    <t>RO</t>
  </si>
  <si>
    <t>RU</t>
  </si>
  <si>
    <t>Slovakija</t>
  </si>
  <si>
    <t>SK</t>
  </si>
  <si>
    <t>Slovėnija</t>
  </si>
  <si>
    <t>SI</t>
  </si>
  <si>
    <t>Suomija</t>
  </si>
  <si>
    <t>FI</t>
  </si>
  <si>
    <t>XI</t>
  </si>
  <si>
    <t>Švedija</t>
  </si>
  <si>
    <t>SE</t>
  </si>
  <si>
    <t>Tadžikistanas</t>
  </si>
  <si>
    <t>TJ</t>
  </si>
  <si>
    <t>Uzbekistanas</t>
  </si>
  <si>
    <t>UZ</t>
  </si>
  <si>
    <t>Vengrija</t>
  </si>
  <si>
    <t>HU</t>
  </si>
  <si>
    <t>Vokietija</t>
  </si>
  <si>
    <t>DE</t>
  </si>
  <si>
    <t>Iš viso:</t>
  </si>
  <si>
    <t>Importas</t>
  </si>
  <si>
    <t>Mauricijus</t>
  </si>
  <si>
    <t>MU</t>
  </si>
  <si>
    <t>Paragvajus</t>
  </si>
  <si>
    <t>PY</t>
  </si>
  <si>
    <t>Šaltinis – ŽŪDC (LŽŪMPRIS).</t>
  </si>
  <si>
    <t>Naudojant ŽŪDC (LŽŪMPRIS) duomenis, būtina nurodyti šaltinį.</t>
  </si>
  <si>
    <t>III ketvirtis</t>
  </si>
  <si>
    <t>Kosovas</t>
  </si>
  <si>
    <t>V.Samoa</t>
  </si>
  <si>
    <t>* lyginant 2025 m. III ketvirtį su 2025 m. II ketvirčiu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</si>
</sst>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t_-;\-* #,##0.00\ _L_t_-;_-* &quot;-&quot;??\ _L_t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0"/>
      <name val="Arial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9"/>
      <color rgb="FF3B3E38"/>
      <name val="Arial"/>
      <family val="2"/>
      <charset val="186"/>
    </font>
    <font>
      <sz val="1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12"/>
      <color rgb="FF333333"/>
      <name val="Verdana"/>
      <family val="2"/>
      <charset val="186"/>
    </font>
    <font>
      <sz val="8"/>
      <color rgb="FF333333"/>
      <name val="Verdan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BFBFB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ck">
        <color rgb="FF969696"/>
      </bottom>
      <diagonal/>
    </border>
    <border>
      <left/>
      <right style="thin">
        <color rgb="FFBFBFBF"/>
      </right>
      <top style="thin">
        <color rgb="FFBFBFBF"/>
      </top>
      <bottom style="thick">
        <color rgb="FF969696"/>
      </bottom>
      <diagonal/>
    </border>
    <border>
      <left style="thin">
        <color rgb="FFBFBFBF"/>
      </left>
      <right style="thin">
        <color rgb="FFBFBFBF"/>
      </right>
      <top/>
      <bottom style="thick">
        <color rgb="FF969696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ck">
        <color rgb="FF969696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ck">
        <color rgb="FF969696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7" fillId="0" borderId="13" xfId="0" applyFont="1" applyBorder="1"/>
    <xf numFmtId="2" fontId="3" fillId="0" borderId="13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2" fontId="10" fillId="0" borderId="16" xfId="2" applyNumberFormat="1" applyFont="1" applyFill="1" applyBorder="1" applyAlignment="1">
      <alignment horizontal="right" vertical="center"/>
    </xf>
    <xf numFmtId="0" fontId="1" fillId="0" borderId="17" xfId="0" applyFont="1" applyBorder="1"/>
    <xf numFmtId="0" fontId="1" fillId="4" borderId="18" xfId="0" applyFont="1" applyFill="1" applyBorder="1"/>
    <xf numFmtId="0" fontId="11" fillId="4" borderId="0" xfId="0" applyFont="1" applyFill="1"/>
    <xf numFmtId="0" fontId="12" fillId="4" borderId="0" xfId="0" applyFont="1" applyFill="1"/>
    <xf numFmtId="0" fontId="1" fillId="0" borderId="19" xfId="0" applyFont="1" applyBorder="1"/>
    <xf numFmtId="0" fontId="1" fillId="4" borderId="0" xfId="0" applyFont="1" applyFill="1"/>
    <xf numFmtId="0" fontId="1" fillId="0" borderId="18" xfId="0" applyFont="1" applyBorder="1"/>
    <xf numFmtId="0" fontId="7" fillId="2" borderId="3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right"/>
    </xf>
    <xf numFmtId="0" fontId="8" fillId="0" borderId="21" xfId="0" applyFont="1" applyBorder="1"/>
    <xf numFmtId="0" fontId="7" fillId="0" borderId="22" xfId="0" applyFont="1" applyBorder="1"/>
    <xf numFmtId="2" fontId="3" fillId="0" borderId="23" xfId="0" applyNumberFormat="1" applyFont="1" applyBorder="1" applyAlignment="1">
      <alignment horizontal="righ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2" fontId="10" fillId="0" borderId="24" xfId="2" applyNumberFormat="1" applyFont="1" applyFill="1" applyBorder="1" applyAlignment="1">
      <alignment horizontal="right" vertical="justify"/>
    </xf>
    <xf numFmtId="0" fontId="6" fillId="0" borderId="25" xfId="0" applyFont="1" applyBorder="1"/>
    <xf numFmtId="0" fontId="1" fillId="4" borderId="3" xfId="0" applyFont="1" applyFill="1" applyBorder="1"/>
    <xf numFmtId="0" fontId="11" fillId="4" borderId="3" xfId="0" applyFont="1" applyFill="1" applyBorder="1"/>
    <xf numFmtId="0" fontId="12" fillId="4" borderId="3" xfId="0" applyFont="1" applyFill="1" applyBorder="1"/>
    <xf numFmtId="0" fontId="6" fillId="0" borderId="3" xfId="0" applyFont="1" applyBorder="1" applyAlignment="1">
      <alignment horizontal="right"/>
    </xf>
    <xf numFmtId="0" fontId="6" fillId="0" borderId="3" xfId="0" applyFont="1" applyBorder="1"/>
  </cellXfs>
  <cellStyles count="3">
    <cellStyle name="Comma 2" xfId="2" xr:uid="{D8820DB7-E790-4161-9396-E4EAD7D92E82}"/>
    <cellStyle name="Normal" xfId="0" builtinId="0"/>
    <cellStyle name="Normal 2" xfId="1" xr:uid="{2893DF20-73A4-4051-A40D-3E58DA0D25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2D5B-4F28-437B-803C-CA6E3C4CD33A}">
  <dimension ref="A1:V61"/>
  <sheetViews>
    <sheetView showGridLines="0" tabSelected="1" zoomScaleNormal="100" workbookViewId="0">
      <selection activeCell="L23" sqref="L23"/>
    </sheetView>
  </sheetViews>
  <sheetFormatPr defaultColWidth="9.140625" defaultRowHeight="12.75" x14ac:dyDescent="0.2"/>
  <cols>
    <col min="1" max="1" width="3.28515625" style="3" customWidth="1"/>
    <col min="2" max="2" width="14.28515625" style="3" customWidth="1"/>
    <col min="3" max="7" width="9.140625" style="3"/>
    <col min="8" max="8" width="9.42578125" style="3" customWidth="1"/>
    <col min="9" max="9" width="9.140625" style="3"/>
    <col min="10" max="10" width="3.28515625" style="3" customWidth="1"/>
    <col min="11" max="16384" width="9.140625" style="3"/>
  </cols>
  <sheetData>
    <row r="1" spans="1:22" s="6" customFormat="1" x14ac:dyDescent="0.2">
      <c r="A1" s="3"/>
      <c r="B1" s="4"/>
      <c r="C1" s="5"/>
      <c r="D1" s="5"/>
      <c r="E1" s="5"/>
      <c r="F1" s="5"/>
      <c r="G1" s="5"/>
      <c r="H1" s="5"/>
      <c r="I1" s="5"/>
      <c r="J1" s="3"/>
    </row>
    <row r="2" spans="1:22" ht="13.5" customHeight="1" x14ac:dyDescent="0.2">
      <c r="B2" s="7" t="s">
        <v>0</v>
      </c>
      <c r="C2" s="8" t="s">
        <v>1</v>
      </c>
      <c r="D2" s="9" t="s">
        <v>2</v>
      </c>
      <c r="E2" s="10"/>
      <c r="F2" s="10"/>
      <c r="G2" s="10"/>
      <c r="H2" s="10"/>
      <c r="I2" s="11"/>
    </row>
    <row r="3" spans="1:22" ht="13.5" customHeight="1" x14ac:dyDescent="0.2">
      <c r="B3" s="12"/>
      <c r="C3" s="13"/>
      <c r="D3" s="14">
        <v>2025</v>
      </c>
      <c r="E3" s="15"/>
      <c r="F3" s="14">
        <v>2025</v>
      </c>
      <c r="G3" s="15"/>
      <c r="H3" s="14" t="s">
        <v>3</v>
      </c>
      <c r="I3" s="16"/>
    </row>
    <row r="4" spans="1:22" ht="12.75" customHeight="1" x14ac:dyDescent="0.2">
      <c r="B4" s="17"/>
      <c r="C4" s="18"/>
      <c r="D4" s="14" t="s">
        <v>4</v>
      </c>
      <c r="E4" s="15"/>
      <c r="F4" s="14" t="s">
        <v>73</v>
      </c>
      <c r="G4" s="15"/>
      <c r="H4" s="19"/>
      <c r="I4" s="20"/>
    </row>
    <row r="5" spans="1:22" ht="22.5" x14ac:dyDescent="0.2">
      <c r="B5" s="17"/>
      <c r="C5" s="18"/>
      <c r="D5" s="21" t="s">
        <v>5</v>
      </c>
      <c r="E5" s="21" t="s">
        <v>6</v>
      </c>
      <c r="F5" s="21" t="s">
        <v>5</v>
      </c>
      <c r="G5" s="21" t="s">
        <v>6</v>
      </c>
      <c r="H5" s="22" t="s">
        <v>7</v>
      </c>
      <c r="I5" s="22" t="s">
        <v>8</v>
      </c>
    </row>
    <row r="6" spans="1:22" x14ac:dyDescent="0.2">
      <c r="B6" s="23" t="s">
        <v>9</v>
      </c>
      <c r="C6" s="24" t="s">
        <v>10</v>
      </c>
      <c r="D6" s="25">
        <v>2.9649999999999999</v>
      </c>
      <c r="E6" s="25">
        <v>1.9510000000000001</v>
      </c>
      <c r="F6" s="25">
        <v>6.4020000000000001</v>
      </c>
      <c r="G6" s="25">
        <v>4.1989999999999998</v>
      </c>
      <c r="H6" s="26">
        <f>IFERROR((F6-D6)/D6*100, "–")</f>
        <v>115.91905564924116</v>
      </c>
      <c r="I6" s="26">
        <f>IFERROR((G6-E6)/E6*100, "–")</f>
        <v>115.22296258329061</v>
      </c>
    </row>
    <row r="7" spans="1:22" x14ac:dyDescent="0.2">
      <c r="B7" s="23" t="s">
        <v>11</v>
      </c>
      <c r="C7" s="24" t="s">
        <v>12</v>
      </c>
      <c r="D7" s="25">
        <v>434.2</v>
      </c>
      <c r="E7" s="25">
        <v>253.649</v>
      </c>
      <c r="F7" s="25">
        <v>144</v>
      </c>
      <c r="G7" s="25">
        <v>84.288000000000011</v>
      </c>
      <c r="H7" s="26">
        <f t="shared" ref="H7:I32" si="0">IFERROR((F7-D7)/D7*100, "–")</f>
        <v>-66.835559649930914</v>
      </c>
      <c r="I7" s="26">
        <f t="shared" si="0"/>
        <v>-66.769827596402891</v>
      </c>
    </row>
    <row r="8" spans="1:22" x14ac:dyDescent="0.2">
      <c r="B8" s="23" t="s">
        <v>13</v>
      </c>
      <c r="C8" s="24" t="s">
        <v>14</v>
      </c>
      <c r="D8" s="25">
        <v>24</v>
      </c>
      <c r="E8" s="25">
        <v>15.24</v>
      </c>
      <c r="F8" s="25">
        <v>60.32</v>
      </c>
      <c r="G8" s="25">
        <v>38.665999999999997</v>
      </c>
      <c r="H8" s="26">
        <f t="shared" si="0"/>
        <v>151.33333333333334</v>
      </c>
      <c r="I8" s="26">
        <f t="shared" si="0"/>
        <v>153.71391076115481</v>
      </c>
    </row>
    <row r="9" spans="1:22" x14ac:dyDescent="0.2">
      <c r="B9" s="23" t="s">
        <v>15</v>
      </c>
      <c r="C9" s="24" t="s">
        <v>16</v>
      </c>
      <c r="D9" s="25">
        <v>375.36</v>
      </c>
      <c r="E9" s="25">
        <v>179.04599999999999</v>
      </c>
      <c r="F9" s="25">
        <v>1148.46</v>
      </c>
      <c r="G9" s="25">
        <v>546.87</v>
      </c>
      <c r="H9" s="26">
        <f t="shared" si="0"/>
        <v>205.96227621483374</v>
      </c>
      <c r="I9" s="26">
        <f t="shared" si="0"/>
        <v>205.43547468248386</v>
      </c>
    </row>
    <row r="10" spans="1:22" x14ac:dyDescent="0.2">
      <c r="B10" s="23" t="s">
        <v>20</v>
      </c>
      <c r="C10" s="24" t="s">
        <v>21</v>
      </c>
      <c r="D10" s="25">
        <v>320.8</v>
      </c>
      <c r="E10" s="25">
        <v>337.34500000000003</v>
      </c>
      <c r="F10" s="25">
        <v>240.63499999999999</v>
      </c>
      <c r="G10" s="25">
        <v>269.29500000000002</v>
      </c>
      <c r="H10" s="26">
        <f t="shared" si="0"/>
        <v>-24.989089775561101</v>
      </c>
      <c r="I10" s="26">
        <f t="shared" si="0"/>
        <v>-20.172227245105162</v>
      </c>
    </row>
    <row r="11" spans="1:22" x14ac:dyDescent="0.2">
      <c r="B11" s="23" t="s">
        <v>22</v>
      </c>
      <c r="C11" s="24" t="s">
        <v>23</v>
      </c>
      <c r="D11" s="25">
        <v>4891.0209999999997</v>
      </c>
      <c r="E11" s="25">
        <v>2563.721</v>
      </c>
      <c r="F11" s="25">
        <v>5435.741</v>
      </c>
      <c r="G11" s="25">
        <v>2871.462</v>
      </c>
      <c r="H11" s="26">
        <f t="shared" si="0"/>
        <v>11.1371429400937</v>
      </c>
      <c r="I11" s="26">
        <f t="shared" si="0"/>
        <v>12.003685268404791</v>
      </c>
      <c r="M11" s="27"/>
      <c r="V11" s="27"/>
    </row>
    <row r="12" spans="1:22" x14ac:dyDescent="0.2">
      <c r="B12" s="23" t="s">
        <v>24</v>
      </c>
      <c r="C12" s="24" t="s">
        <v>25</v>
      </c>
      <c r="D12" s="25">
        <v>98.8</v>
      </c>
      <c r="E12" s="25">
        <v>53.154000000000003</v>
      </c>
      <c r="F12" s="25">
        <v>167</v>
      </c>
      <c r="G12" s="25">
        <v>88.396999999999991</v>
      </c>
      <c r="H12" s="26">
        <f t="shared" si="0"/>
        <v>69.02834008097166</v>
      </c>
      <c r="I12" s="26">
        <f t="shared" si="0"/>
        <v>66.303570756669274</v>
      </c>
      <c r="M12" s="27"/>
      <c r="V12" s="27"/>
    </row>
    <row r="13" spans="1:22" x14ac:dyDescent="0.2">
      <c r="B13" s="23" t="s">
        <v>26</v>
      </c>
      <c r="C13" s="24" t="s">
        <v>27</v>
      </c>
      <c r="D13" s="25">
        <v>405.6</v>
      </c>
      <c r="E13" s="25">
        <v>241.30799999999999</v>
      </c>
      <c r="F13" s="25">
        <v>2989.4</v>
      </c>
      <c r="G13" s="25">
        <v>1776.066</v>
      </c>
      <c r="H13" s="26">
        <f t="shared" si="0"/>
        <v>637.03155818540438</v>
      </c>
      <c r="I13" s="26">
        <f t="shared" si="0"/>
        <v>636.01621164652647</v>
      </c>
      <c r="M13" s="27"/>
      <c r="V13" s="27"/>
    </row>
    <row r="14" spans="1:22" x14ac:dyDescent="0.2">
      <c r="B14" s="23" t="s">
        <v>29</v>
      </c>
      <c r="C14" s="24" t="s">
        <v>30</v>
      </c>
      <c r="D14" s="25">
        <v>148.80000000000001</v>
      </c>
      <c r="E14" s="25">
        <v>96.867999999999995</v>
      </c>
      <c r="F14" s="25" t="s">
        <v>19</v>
      </c>
      <c r="G14" s="25" t="s">
        <v>19</v>
      </c>
      <c r="H14" s="26" t="str">
        <f t="shared" si="0"/>
        <v>–</v>
      </c>
      <c r="I14" s="26" t="str">
        <f t="shared" si="0"/>
        <v>–</v>
      </c>
      <c r="M14" s="27"/>
      <c r="V14" s="27"/>
    </row>
    <row r="15" spans="1:22" x14ac:dyDescent="0.2">
      <c r="B15" s="23" t="s">
        <v>74</v>
      </c>
      <c r="C15" s="24" t="s">
        <v>28</v>
      </c>
      <c r="D15" s="25">
        <v>11.51</v>
      </c>
      <c r="E15" s="25">
        <v>6.9630000000000001</v>
      </c>
      <c r="F15" s="25">
        <v>4.4400000000000004</v>
      </c>
      <c r="G15" s="25">
        <v>2.9359999999999999</v>
      </c>
      <c r="H15" s="26">
        <f t="shared" si="0"/>
        <v>-61.424847958297121</v>
      </c>
      <c r="I15" s="26">
        <f t="shared" si="0"/>
        <v>-57.834266839006176</v>
      </c>
      <c r="M15" s="27"/>
      <c r="V15" s="27"/>
    </row>
    <row r="16" spans="1:22" x14ac:dyDescent="0.2">
      <c r="B16" s="23" t="s">
        <v>31</v>
      </c>
      <c r="C16" s="24" t="s">
        <v>32</v>
      </c>
      <c r="D16" s="25">
        <v>9756.2075000000004</v>
      </c>
      <c r="E16" s="25">
        <v>5191.8620000000001</v>
      </c>
      <c r="F16" s="25">
        <v>13562.624</v>
      </c>
      <c r="G16" s="25">
        <v>7196.1430000000009</v>
      </c>
      <c r="H16" s="26">
        <f t="shared" si="0"/>
        <v>39.015329471006019</v>
      </c>
      <c r="I16" s="26">
        <f t="shared" si="0"/>
        <v>38.604281084512664</v>
      </c>
      <c r="M16" s="27"/>
      <c r="V16" s="27"/>
    </row>
    <row r="17" spans="2:22" x14ac:dyDescent="0.2">
      <c r="B17" s="23" t="s">
        <v>33</v>
      </c>
      <c r="C17" s="24" t="s">
        <v>34</v>
      </c>
      <c r="D17" s="25">
        <v>6371.5659999999998</v>
      </c>
      <c r="E17" s="25">
        <v>3416.8560000000002</v>
      </c>
      <c r="F17" s="25">
        <v>4464.8630000000003</v>
      </c>
      <c r="G17" s="25">
        <v>2310.3310000000001</v>
      </c>
      <c r="H17" s="26">
        <f t="shared" si="0"/>
        <v>-29.925186367056384</v>
      </c>
      <c r="I17" s="26">
        <f t="shared" si="0"/>
        <v>-32.384302996672965</v>
      </c>
      <c r="M17" s="27"/>
      <c r="V17" s="27"/>
    </row>
    <row r="18" spans="2:22" x14ac:dyDescent="0.2">
      <c r="B18" s="23" t="s">
        <v>35</v>
      </c>
      <c r="C18" s="24" t="s">
        <v>36</v>
      </c>
      <c r="D18" s="25">
        <v>52</v>
      </c>
      <c r="E18" s="25">
        <v>31.2</v>
      </c>
      <c r="F18" s="25">
        <v>52</v>
      </c>
      <c r="G18" s="25">
        <v>30.68</v>
      </c>
      <c r="H18" s="26">
        <f t="shared" si="0"/>
        <v>0</v>
      </c>
      <c r="I18" s="26">
        <f t="shared" si="0"/>
        <v>-1.6666666666666652</v>
      </c>
      <c r="M18" s="27"/>
      <c r="V18" s="27"/>
    </row>
    <row r="19" spans="2:22" x14ac:dyDescent="0.2">
      <c r="B19" s="23" t="s">
        <v>37</v>
      </c>
      <c r="C19" s="24" t="s">
        <v>38</v>
      </c>
      <c r="D19" s="25">
        <v>2043.76</v>
      </c>
      <c r="E19" s="25">
        <v>1237.1880000000001</v>
      </c>
      <c r="F19" s="25">
        <v>96</v>
      </c>
      <c r="G19" s="25">
        <v>55.68</v>
      </c>
      <c r="H19" s="26">
        <f t="shared" si="0"/>
        <v>-95.302775276940537</v>
      </c>
      <c r="I19" s="26">
        <f t="shared" si="0"/>
        <v>-95.499471381875665</v>
      </c>
      <c r="M19" s="27"/>
      <c r="V19" s="27"/>
    </row>
    <row r="20" spans="2:22" x14ac:dyDescent="0.2">
      <c r="B20" s="23" t="s">
        <v>39</v>
      </c>
      <c r="C20" s="24" t="s">
        <v>40</v>
      </c>
      <c r="D20" s="25">
        <v>24</v>
      </c>
      <c r="E20" s="25">
        <v>18.768000000000001</v>
      </c>
      <c r="F20" s="25">
        <v>3.6630000000000003E-2</v>
      </c>
      <c r="G20" s="25">
        <v>0.31900000000000001</v>
      </c>
      <c r="H20" s="26">
        <f t="shared" si="0"/>
        <v>-99.847375</v>
      </c>
      <c r="I20" s="26">
        <f t="shared" si="0"/>
        <v>-98.300298380221662</v>
      </c>
      <c r="M20" s="27"/>
      <c r="V20" s="27"/>
    </row>
    <row r="21" spans="2:22" x14ac:dyDescent="0.2">
      <c r="B21" s="23" t="s">
        <v>41</v>
      </c>
      <c r="C21" s="24" t="s">
        <v>42</v>
      </c>
      <c r="D21" s="25">
        <v>2.016</v>
      </c>
      <c r="E21" s="25">
        <v>1.897</v>
      </c>
      <c r="F21" s="25" t="s">
        <v>19</v>
      </c>
      <c r="G21" s="25" t="s">
        <v>19</v>
      </c>
      <c r="H21" s="26" t="str">
        <f t="shared" si="0"/>
        <v>–</v>
      </c>
      <c r="I21" s="26" t="str">
        <f t="shared" si="0"/>
        <v>–</v>
      </c>
      <c r="M21" s="27"/>
      <c r="V21" s="27"/>
    </row>
    <row r="22" spans="2:22" x14ac:dyDescent="0.2">
      <c r="B22" s="23" t="s">
        <v>43</v>
      </c>
      <c r="C22" s="24" t="s">
        <v>44</v>
      </c>
      <c r="D22" s="25">
        <v>130</v>
      </c>
      <c r="E22" s="25">
        <v>78.650000000000006</v>
      </c>
      <c r="F22" s="25">
        <v>23.992999999999999</v>
      </c>
      <c r="G22" s="25">
        <v>16.175000000000001</v>
      </c>
      <c r="H22" s="26">
        <f t="shared" si="0"/>
        <v>-81.543846153846161</v>
      </c>
      <c r="I22" s="26">
        <f t="shared" si="0"/>
        <v>-79.4342021614749</v>
      </c>
      <c r="M22" s="27"/>
      <c r="V22" s="27"/>
    </row>
    <row r="23" spans="2:22" x14ac:dyDescent="0.2">
      <c r="B23" s="23" t="s">
        <v>45</v>
      </c>
      <c r="C23" s="24" t="s">
        <v>47</v>
      </c>
      <c r="D23" s="25">
        <v>0.05</v>
      </c>
      <c r="E23" s="25">
        <v>0.25900000000000001</v>
      </c>
      <c r="F23" s="25">
        <v>0.02</v>
      </c>
      <c r="G23" s="25">
        <v>0.108</v>
      </c>
      <c r="H23" s="26">
        <f t="shared" si="0"/>
        <v>-60</v>
      </c>
      <c r="I23" s="26">
        <f t="shared" si="0"/>
        <v>-58.30115830115831</v>
      </c>
      <c r="M23" s="27"/>
      <c r="V23" s="27"/>
    </row>
    <row r="24" spans="2:22" x14ac:dyDescent="0.2">
      <c r="B24" s="23" t="s">
        <v>48</v>
      </c>
      <c r="C24" s="24" t="s">
        <v>49</v>
      </c>
      <c r="D24" s="25">
        <v>731.72</v>
      </c>
      <c r="E24" s="25">
        <v>396.58300000000003</v>
      </c>
      <c r="F24" s="25">
        <v>2064.8000000000002</v>
      </c>
      <c r="G24" s="25">
        <v>1017.9690000000001</v>
      </c>
      <c r="H24" s="26">
        <f t="shared" si="0"/>
        <v>182.18444213633632</v>
      </c>
      <c r="I24" s="26">
        <f t="shared" si="0"/>
        <v>156.68498145407139</v>
      </c>
      <c r="M24" s="27"/>
      <c r="V24" s="27"/>
    </row>
    <row r="25" spans="2:22" x14ac:dyDescent="0.2">
      <c r="B25" s="23" t="s">
        <v>50</v>
      </c>
      <c r="C25" s="24" t="s">
        <v>51</v>
      </c>
      <c r="D25" s="25">
        <v>528</v>
      </c>
      <c r="E25" s="25">
        <v>306.072</v>
      </c>
      <c r="F25" s="25">
        <v>1344</v>
      </c>
      <c r="G25" s="25">
        <v>786</v>
      </c>
      <c r="H25" s="26">
        <f t="shared" si="0"/>
        <v>154.54545454545453</v>
      </c>
      <c r="I25" s="26">
        <f t="shared" si="0"/>
        <v>156.80232102250451</v>
      </c>
      <c r="M25" s="27"/>
      <c r="V25" s="27"/>
    </row>
    <row r="26" spans="2:22" x14ac:dyDescent="0.2">
      <c r="B26" s="23" t="s">
        <v>52</v>
      </c>
      <c r="C26" s="24" t="s">
        <v>53</v>
      </c>
      <c r="D26" s="25">
        <v>468.58</v>
      </c>
      <c r="E26" s="25">
        <v>325.61</v>
      </c>
      <c r="F26" s="25">
        <v>355.90300000000002</v>
      </c>
      <c r="G26" s="25">
        <v>260.11199999999997</v>
      </c>
      <c r="H26" s="26">
        <f t="shared" si="0"/>
        <v>-24.046480857057485</v>
      </c>
      <c r="I26" s="26">
        <f t="shared" si="0"/>
        <v>-20.115475568932172</v>
      </c>
      <c r="M26" s="27"/>
      <c r="V26" s="27"/>
    </row>
    <row r="27" spans="2:22" x14ac:dyDescent="0.2">
      <c r="B27" s="23" t="s">
        <v>55</v>
      </c>
      <c r="C27" s="24" t="s">
        <v>56</v>
      </c>
      <c r="D27" s="25">
        <v>1228.645</v>
      </c>
      <c r="E27" s="25">
        <v>1368.1590000000001</v>
      </c>
      <c r="F27" s="25">
        <v>861.005</v>
      </c>
      <c r="G27" s="25">
        <v>954.24000000000012</v>
      </c>
      <c r="H27" s="26">
        <f t="shared" si="0"/>
        <v>-29.922394182208855</v>
      </c>
      <c r="I27" s="26">
        <f t="shared" si="0"/>
        <v>-30.25372051055469</v>
      </c>
      <c r="M27" s="27"/>
    </row>
    <row r="28" spans="2:22" x14ac:dyDescent="0.2">
      <c r="B28" s="23" t="s">
        <v>57</v>
      </c>
      <c r="C28" s="24" t="s">
        <v>58</v>
      </c>
      <c r="D28" s="25">
        <v>744.9</v>
      </c>
      <c r="E28" s="25">
        <v>436.786</v>
      </c>
      <c r="F28" s="25" t="s">
        <v>19</v>
      </c>
      <c r="G28" s="25" t="s">
        <v>19</v>
      </c>
      <c r="H28" s="26" t="str">
        <f t="shared" si="0"/>
        <v>–</v>
      </c>
      <c r="I28" s="26" t="str">
        <f t="shared" si="0"/>
        <v>–</v>
      </c>
    </row>
    <row r="29" spans="2:22" x14ac:dyDescent="0.2">
      <c r="B29" s="23" t="s">
        <v>59</v>
      </c>
      <c r="C29" s="24" t="s">
        <v>60</v>
      </c>
      <c r="D29" s="25">
        <v>198</v>
      </c>
      <c r="E29" s="25">
        <v>136.27500000000001</v>
      </c>
      <c r="F29" s="25">
        <v>1518</v>
      </c>
      <c r="G29" s="25">
        <v>834.9</v>
      </c>
      <c r="H29" s="26">
        <f t="shared" si="0"/>
        <v>666.66666666666674</v>
      </c>
      <c r="I29" s="26">
        <f t="shared" si="0"/>
        <v>512.65822784810121</v>
      </c>
    </row>
    <row r="30" spans="2:22" x14ac:dyDescent="0.2">
      <c r="B30" s="23" t="s">
        <v>75</v>
      </c>
      <c r="C30" s="24" t="s">
        <v>54</v>
      </c>
      <c r="D30" s="25">
        <v>0.108</v>
      </c>
      <c r="E30" s="25">
        <v>0.16600000000000001</v>
      </c>
      <c r="F30" s="25">
        <v>9.0999999999999998E-2</v>
      </c>
      <c r="G30" s="25">
        <v>0.28099999999999997</v>
      </c>
      <c r="H30" s="26">
        <f t="shared" si="0"/>
        <v>-15.74074074074074</v>
      </c>
      <c r="I30" s="26">
        <f t="shared" si="0"/>
        <v>69.277108433734909</v>
      </c>
    </row>
    <row r="31" spans="2:22" x14ac:dyDescent="0.2">
      <c r="B31" s="23" t="s">
        <v>61</v>
      </c>
      <c r="C31" s="24" t="s">
        <v>62</v>
      </c>
      <c r="D31" s="25" t="s">
        <v>19</v>
      </c>
      <c r="E31" s="25" t="s">
        <v>19</v>
      </c>
      <c r="F31" s="25">
        <v>529</v>
      </c>
      <c r="G31" s="25">
        <v>271.86</v>
      </c>
      <c r="H31" s="26" t="str">
        <f t="shared" si="0"/>
        <v>–</v>
      </c>
      <c r="I31" s="26" t="str">
        <f t="shared" si="0"/>
        <v>–</v>
      </c>
    </row>
    <row r="32" spans="2:22" x14ac:dyDescent="0.2">
      <c r="B32" s="23" t="s">
        <v>63</v>
      </c>
      <c r="C32" s="24" t="s">
        <v>64</v>
      </c>
      <c r="D32" s="25">
        <v>23.76</v>
      </c>
      <c r="E32" s="25">
        <v>13.542999999999999</v>
      </c>
      <c r="F32" s="25" t="s">
        <v>19</v>
      </c>
      <c r="G32" s="25" t="s">
        <v>19</v>
      </c>
      <c r="H32" s="26" t="str">
        <f t="shared" si="0"/>
        <v>–</v>
      </c>
      <c r="I32" s="26" t="str">
        <f t="shared" si="0"/>
        <v>–</v>
      </c>
    </row>
    <row r="33" spans="2:9" ht="13.5" customHeight="1" thickBot="1" x14ac:dyDescent="0.25">
      <c r="B33" s="28" t="s">
        <v>65</v>
      </c>
      <c r="C33" s="29"/>
      <c r="D33" s="30">
        <f>SUM(D6:D32)</f>
        <v>29016.3685</v>
      </c>
      <c r="E33" s="30">
        <f>SUM(E6:E32)</f>
        <v>16709.119000000006</v>
      </c>
      <c r="F33" s="30">
        <f>SUM(F6:F32)</f>
        <v>35068.733629999995</v>
      </c>
      <c r="G33" s="30">
        <f>SUM(G6:G32)</f>
        <v>19416.977000000003</v>
      </c>
      <c r="H33" s="30">
        <f>IFERROR((F33-D33)/D33*100, "–")</f>
        <v>20.858451428889161</v>
      </c>
      <c r="I33" s="30">
        <f>IFERROR((G33-E33)/E33*100, "–")</f>
        <v>16.205869381862655</v>
      </c>
    </row>
    <row r="34" spans="2:9" ht="15.75" thickTop="1" x14ac:dyDescent="0.2">
      <c r="B34" s="31"/>
      <c r="C34" s="32"/>
      <c r="D34" s="33"/>
      <c r="E34" s="33"/>
      <c r="F34" s="34"/>
      <c r="G34" s="34"/>
      <c r="H34" s="34"/>
      <c r="I34" s="35"/>
    </row>
    <row r="35" spans="2:9" ht="15" x14ac:dyDescent="0.2">
      <c r="C35" s="36"/>
      <c r="D35" s="33"/>
      <c r="E35" s="33"/>
      <c r="F35" s="34"/>
      <c r="G35" s="34"/>
      <c r="H35" s="34"/>
      <c r="I35" s="37"/>
    </row>
    <row r="36" spans="2:9" ht="15" x14ac:dyDescent="0.2">
      <c r="C36" s="36"/>
      <c r="D36" s="33"/>
      <c r="E36" s="33"/>
      <c r="F36" s="34"/>
      <c r="G36" s="34"/>
      <c r="H36" s="34"/>
      <c r="I36" s="37"/>
    </row>
    <row r="37" spans="2:9" ht="13.5" customHeight="1" x14ac:dyDescent="0.2">
      <c r="B37" s="7" t="s">
        <v>0</v>
      </c>
      <c r="C37" s="8" t="s">
        <v>1</v>
      </c>
      <c r="D37" s="38" t="s">
        <v>66</v>
      </c>
      <c r="E37" s="9"/>
      <c r="F37" s="9"/>
      <c r="G37" s="9"/>
      <c r="H37" s="9"/>
      <c r="I37" s="38"/>
    </row>
    <row r="38" spans="2:9" ht="12.75" customHeight="1" x14ac:dyDescent="0.2">
      <c r="B38" s="12"/>
      <c r="C38" s="13"/>
      <c r="D38" s="14">
        <v>2025</v>
      </c>
      <c r="E38" s="15"/>
      <c r="F38" s="14">
        <v>2025</v>
      </c>
      <c r="G38" s="15"/>
      <c r="H38" s="14" t="s">
        <v>3</v>
      </c>
      <c r="I38" s="15"/>
    </row>
    <row r="39" spans="2:9" ht="12.75" customHeight="1" x14ac:dyDescent="0.2">
      <c r="B39" s="17"/>
      <c r="C39" s="18"/>
      <c r="D39" s="14" t="s">
        <v>4</v>
      </c>
      <c r="E39" s="15"/>
      <c r="F39" s="14" t="s">
        <v>73</v>
      </c>
      <c r="G39" s="15"/>
      <c r="H39" s="19"/>
      <c r="I39" s="39"/>
    </row>
    <row r="40" spans="2:9" ht="22.5" x14ac:dyDescent="0.2">
      <c r="B40" s="17"/>
      <c r="C40" s="18"/>
      <c r="D40" s="21" t="s">
        <v>5</v>
      </c>
      <c r="E40" s="21" t="s">
        <v>6</v>
      </c>
      <c r="F40" s="21" t="s">
        <v>5</v>
      </c>
      <c r="G40" s="21" t="s">
        <v>6</v>
      </c>
      <c r="H40" s="22" t="s">
        <v>7</v>
      </c>
      <c r="I40" s="21" t="s">
        <v>8</v>
      </c>
    </row>
    <row r="41" spans="2:9" x14ac:dyDescent="0.2">
      <c r="B41" s="23" t="s">
        <v>11</v>
      </c>
      <c r="C41" s="24" t="s">
        <v>12</v>
      </c>
      <c r="D41" s="40">
        <v>1.5E-3</v>
      </c>
      <c r="E41" s="25">
        <v>0.12</v>
      </c>
      <c r="F41" s="25">
        <v>4.4999999999999997E-3</v>
      </c>
      <c r="G41" s="25">
        <v>0.29799999999999999</v>
      </c>
      <c r="H41" s="26">
        <f>IFERROR((F41-D41)/D41*100, "–")</f>
        <v>199.99999999999997</v>
      </c>
      <c r="I41" s="26">
        <f>IFERROR((G41-E41)/E41*100, "–")</f>
        <v>148.33333333333334</v>
      </c>
    </row>
    <row r="42" spans="2:9" x14ac:dyDescent="0.2">
      <c r="B42" s="23" t="s">
        <v>17</v>
      </c>
      <c r="C42" s="24" t="s">
        <v>18</v>
      </c>
      <c r="D42" s="25">
        <v>5.0000000000000001E-3</v>
      </c>
      <c r="E42" s="25">
        <v>2.5999999999999999E-2</v>
      </c>
      <c r="F42" s="25">
        <v>3.1800000000000003E-4</v>
      </c>
      <c r="G42" s="25">
        <v>0.04</v>
      </c>
      <c r="H42" s="26">
        <f t="shared" ref="H42:I57" si="1">IFERROR((F42-D42)/D42*100, "–")</f>
        <v>-93.64</v>
      </c>
      <c r="I42" s="26">
        <f t="shared" si="1"/>
        <v>53.846153846153854</v>
      </c>
    </row>
    <row r="43" spans="2:9" x14ac:dyDescent="0.2">
      <c r="B43" s="23" t="s">
        <v>20</v>
      </c>
      <c r="C43" s="24" t="s">
        <v>21</v>
      </c>
      <c r="D43" s="25">
        <v>2.1890000000000001</v>
      </c>
      <c r="E43" s="25">
        <v>7.7919999999999998</v>
      </c>
      <c r="F43" s="25">
        <v>2.282</v>
      </c>
      <c r="G43" s="25">
        <v>6.0209999999999999</v>
      </c>
      <c r="H43" s="26">
        <f t="shared" si="1"/>
        <v>4.2485153037916845</v>
      </c>
      <c r="I43" s="26">
        <f t="shared" si="1"/>
        <v>-22.728439425051334</v>
      </c>
    </row>
    <row r="44" spans="2:9" x14ac:dyDescent="0.2">
      <c r="B44" s="23" t="s">
        <v>22</v>
      </c>
      <c r="C44" s="24" t="s">
        <v>23</v>
      </c>
      <c r="D44" s="25">
        <v>2.496</v>
      </c>
      <c r="E44" s="25">
        <v>5.6619999999999999</v>
      </c>
      <c r="F44" s="25">
        <v>2.4910000000000001</v>
      </c>
      <c r="G44" s="25">
        <v>5.8159999999999998</v>
      </c>
      <c r="H44" s="26">
        <f t="shared" si="1"/>
        <v>-0.20032051282050856</v>
      </c>
      <c r="I44" s="26">
        <f t="shared" si="1"/>
        <v>2.7198869657364875</v>
      </c>
    </row>
    <row r="45" spans="2:9" x14ac:dyDescent="0.2">
      <c r="B45" s="23" t="s">
        <v>26</v>
      </c>
      <c r="C45" s="24" t="s">
        <v>27</v>
      </c>
      <c r="D45" s="25">
        <v>5.13</v>
      </c>
      <c r="E45" s="25">
        <v>12.157999999999999</v>
      </c>
      <c r="F45" s="25">
        <v>3.9580000000000002</v>
      </c>
      <c r="G45" s="25">
        <v>9.2319999999999993</v>
      </c>
      <c r="H45" s="26">
        <f t="shared" si="1"/>
        <v>-22.846003898635473</v>
      </c>
      <c r="I45" s="26">
        <f t="shared" si="1"/>
        <v>-24.066458299062347</v>
      </c>
    </row>
    <row r="46" spans="2:9" x14ac:dyDescent="0.2">
      <c r="B46" s="23" t="s">
        <v>74</v>
      </c>
      <c r="C46" s="24" t="s">
        <v>28</v>
      </c>
      <c r="D46" s="40" t="s">
        <v>19</v>
      </c>
      <c r="E46" s="25" t="s">
        <v>19</v>
      </c>
      <c r="F46" s="25">
        <v>1.5699999999999999E-4</v>
      </c>
      <c r="G46" s="25">
        <v>1.9E-2</v>
      </c>
      <c r="H46" s="26" t="str">
        <f t="shared" si="1"/>
        <v>–</v>
      </c>
      <c r="I46" s="26" t="str">
        <f t="shared" si="1"/>
        <v>–</v>
      </c>
    </row>
    <row r="47" spans="2:9" x14ac:dyDescent="0.2">
      <c r="B47" s="23" t="s">
        <v>31</v>
      </c>
      <c r="C47" s="24" t="s">
        <v>32</v>
      </c>
      <c r="D47" s="25">
        <v>70.89</v>
      </c>
      <c r="E47" s="25">
        <v>44.62</v>
      </c>
      <c r="F47" s="25">
        <v>97.213149999999999</v>
      </c>
      <c r="G47" s="25">
        <v>60.487000000000002</v>
      </c>
      <c r="H47" s="26">
        <f t="shared" si="1"/>
        <v>37.132388207081391</v>
      </c>
      <c r="I47" s="26">
        <f t="shared" si="1"/>
        <v>35.560286866875849</v>
      </c>
    </row>
    <row r="48" spans="2:9" x14ac:dyDescent="0.2">
      <c r="B48" s="23" t="s">
        <v>33</v>
      </c>
      <c r="C48" s="24" t="s">
        <v>34</v>
      </c>
      <c r="D48" s="25">
        <v>3446.848</v>
      </c>
      <c r="E48" s="25">
        <v>1817.7090000000001</v>
      </c>
      <c r="F48" s="25">
        <v>6801.3450000000003</v>
      </c>
      <c r="G48" s="25">
        <v>3391.308</v>
      </c>
      <c r="H48" s="26">
        <f t="shared" si="1"/>
        <v>97.320711560242884</v>
      </c>
      <c r="I48" s="26">
        <f t="shared" si="1"/>
        <v>86.570457647511233</v>
      </c>
    </row>
    <row r="49" spans="1:9" x14ac:dyDescent="0.2">
      <c r="B49" s="23" t="s">
        <v>67</v>
      </c>
      <c r="C49" s="24" t="s">
        <v>68</v>
      </c>
      <c r="D49" s="25">
        <v>24</v>
      </c>
      <c r="E49" s="25">
        <v>21.785</v>
      </c>
      <c r="F49" s="25">
        <v>24</v>
      </c>
      <c r="G49" s="25">
        <v>21.882000000000001</v>
      </c>
      <c r="H49" s="26">
        <f t="shared" si="1"/>
        <v>0</v>
      </c>
      <c r="I49" s="26">
        <f t="shared" si="1"/>
        <v>0.44526050034427955</v>
      </c>
    </row>
    <row r="50" spans="1:9" x14ac:dyDescent="0.2">
      <c r="B50" s="23" t="s">
        <v>37</v>
      </c>
      <c r="C50" s="24" t="s">
        <v>38</v>
      </c>
      <c r="D50" s="25" t="s">
        <v>19</v>
      </c>
      <c r="E50" s="25" t="s">
        <v>19</v>
      </c>
      <c r="F50" s="25">
        <v>0.35199999999999998</v>
      </c>
      <c r="G50" s="25">
        <v>0.26300000000000001</v>
      </c>
      <c r="H50" s="26" t="str">
        <f t="shared" si="1"/>
        <v>–</v>
      </c>
      <c r="I50" s="26" t="str">
        <f t="shared" si="1"/>
        <v>–</v>
      </c>
    </row>
    <row r="51" spans="1:9" x14ac:dyDescent="0.2">
      <c r="B51" s="23" t="s">
        <v>69</v>
      </c>
      <c r="C51" s="24" t="s">
        <v>70</v>
      </c>
      <c r="D51" s="25">
        <v>100</v>
      </c>
      <c r="E51" s="25">
        <v>13.997999999999999</v>
      </c>
      <c r="F51" s="25" t="s">
        <v>19</v>
      </c>
      <c r="G51" s="25" t="s">
        <v>19</v>
      </c>
      <c r="H51" s="26" t="str">
        <f t="shared" si="1"/>
        <v>–</v>
      </c>
      <c r="I51" s="26" t="str">
        <f t="shared" si="1"/>
        <v>–</v>
      </c>
    </row>
    <row r="52" spans="1:9" x14ac:dyDescent="0.2">
      <c r="B52" s="23" t="s">
        <v>45</v>
      </c>
      <c r="C52" s="24" t="s">
        <v>46</v>
      </c>
      <c r="D52" s="25">
        <v>0.08</v>
      </c>
      <c r="E52" s="25">
        <v>0.26100000000000001</v>
      </c>
      <c r="F52" s="25" t="s">
        <v>19</v>
      </c>
      <c r="G52" s="25" t="s">
        <v>19</v>
      </c>
      <c r="H52" s="26" t="str">
        <f t="shared" si="1"/>
        <v>–</v>
      </c>
      <c r="I52" s="26" t="str">
        <f t="shared" si="1"/>
        <v>–</v>
      </c>
    </row>
    <row r="53" spans="1:9" x14ac:dyDescent="0.2">
      <c r="A53" s="1"/>
      <c r="B53" s="23" t="s">
        <v>52</v>
      </c>
      <c r="C53" s="24" t="s">
        <v>53</v>
      </c>
      <c r="D53" s="25">
        <v>9.1560000000000006</v>
      </c>
      <c r="E53" s="25">
        <v>15.769</v>
      </c>
      <c r="F53" s="25">
        <v>7.26</v>
      </c>
      <c r="G53" s="25">
        <v>11.566000000000001</v>
      </c>
      <c r="H53" s="26">
        <f t="shared" si="1"/>
        <v>-20.707732634338146</v>
      </c>
      <c r="I53" s="26">
        <f t="shared" si="1"/>
        <v>-26.653560783816342</v>
      </c>
    </row>
    <row r="54" spans="1:9" x14ac:dyDescent="0.2">
      <c r="A54" s="1"/>
      <c r="B54" s="23" t="s">
        <v>55</v>
      </c>
      <c r="C54" s="24" t="s">
        <v>56</v>
      </c>
      <c r="D54" s="25">
        <v>22.16</v>
      </c>
      <c r="E54" s="25">
        <v>28.126000000000001</v>
      </c>
      <c r="F54" s="25">
        <v>21.245999999999999</v>
      </c>
      <c r="G54" s="25">
        <v>26.375</v>
      </c>
      <c r="H54" s="26">
        <f t="shared" si="1"/>
        <v>-4.1245487364621001</v>
      </c>
      <c r="I54" s="26">
        <f t="shared" si="1"/>
        <v>-6.2255564246604607</v>
      </c>
    </row>
    <row r="55" spans="1:9" x14ac:dyDescent="0.2">
      <c r="B55" s="23" t="s">
        <v>61</v>
      </c>
      <c r="C55" s="24" t="s">
        <v>62</v>
      </c>
      <c r="D55" s="25">
        <v>0.13400000000000001</v>
      </c>
      <c r="E55" s="25">
        <v>0.45800000000000002</v>
      </c>
      <c r="F55" s="25">
        <v>0.2</v>
      </c>
      <c r="G55" s="25">
        <v>0.65400000000000003</v>
      </c>
      <c r="H55" s="26">
        <f t="shared" si="1"/>
        <v>49.253731343283583</v>
      </c>
      <c r="I55" s="26">
        <f t="shared" si="1"/>
        <v>42.79475982532751</v>
      </c>
    </row>
    <row r="56" spans="1:9" x14ac:dyDescent="0.2">
      <c r="B56" s="41" t="s">
        <v>63</v>
      </c>
      <c r="C56" s="42" t="s">
        <v>64</v>
      </c>
      <c r="D56" s="43">
        <v>36.003250000000001</v>
      </c>
      <c r="E56" s="43">
        <v>38.305999999999997</v>
      </c>
      <c r="F56" s="43">
        <v>11.393000000000001</v>
      </c>
      <c r="G56" s="43">
        <v>12.188000000000001</v>
      </c>
      <c r="H56" s="26">
        <f t="shared" si="1"/>
        <v>-68.35563456076882</v>
      </c>
      <c r="I56" s="26">
        <f t="shared" si="1"/>
        <v>-68.182530151934415</v>
      </c>
    </row>
    <row r="57" spans="1:9" ht="13.5" thickBot="1" x14ac:dyDescent="0.25">
      <c r="B57" s="44" t="s">
        <v>65</v>
      </c>
      <c r="C57" s="45"/>
      <c r="D57" s="46">
        <f>SUM(D41:D56)</f>
        <v>3719.0927499999998</v>
      </c>
      <c r="E57" s="46">
        <f t="shared" ref="E57:G57" si="2">SUM(E41:E56)</f>
        <v>2006.7900000000002</v>
      </c>
      <c r="F57" s="46">
        <f t="shared" si="2"/>
        <v>6971.7451250000004</v>
      </c>
      <c r="G57" s="46">
        <f t="shared" si="2"/>
        <v>3546.1489999999999</v>
      </c>
      <c r="H57" s="46">
        <f t="shared" si="1"/>
        <v>87.458221497702652</v>
      </c>
      <c r="I57" s="46">
        <f t="shared" si="1"/>
        <v>76.707527942634741</v>
      </c>
    </row>
    <row r="58" spans="1:9" ht="6.75" customHeight="1" thickTop="1" x14ac:dyDescent="0.2">
      <c r="B58" s="47"/>
      <c r="C58" s="48"/>
      <c r="D58" s="49"/>
      <c r="E58" s="49"/>
      <c r="F58" s="50"/>
      <c r="G58" s="50"/>
      <c r="H58" s="50"/>
      <c r="I58" s="6"/>
    </row>
    <row r="59" spans="1:9" x14ac:dyDescent="0.2">
      <c r="B59" s="47" t="s">
        <v>76</v>
      </c>
      <c r="C59" s="6"/>
      <c r="D59" s="6"/>
      <c r="E59" s="6"/>
      <c r="F59" s="6"/>
      <c r="G59" s="6"/>
      <c r="H59" s="6"/>
      <c r="I59" s="6"/>
    </row>
    <row r="60" spans="1:9" x14ac:dyDescent="0.2">
      <c r="B60" s="47"/>
      <c r="C60" s="6"/>
      <c r="D60" s="6"/>
      <c r="E60" s="6"/>
      <c r="F60" s="6"/>
      <c r="G60" s="6"/>
      <c r="H60" s="6"/>
      <c r="I60" s="51" t="s">
        <v>71</v>
      </c>
    </row>
    <row r="61" spans="1:9" x14ac:dyDescent="0.2">
      <c r="B61" s="47"/>
      <c r="C61" s="6"/>
      <c r="E61" s="52"/>
      <c r="F61" s="6"/>
      <c r="G61" s="6"/>
      <c r="H61" s="6"/>
      <c r="I61" s="2" t="s">
        <v>72</v>
      </c>
    </row>
  </sheetData>
  <mergeCells count="18">
    <mergeCell ref="B33:C33"/>
    <mergeCell ref="B37:B40"/>
    <mergeCell ref="C37:C40"/>
    <mergeCell ref="D37:I37"/>
    <mergeCell ref="D38:E38"/>
    <mergeCell ref="F38:G38"/>
    <mergeCell ref="H38:I39"/>
    <mergeCell ref="D39:E39"/>
    <mergeCell ref="F39:G39"/>
    <mergeCell ref="B2:B5"/>
    <mergeCell ref="C2:C5"/>
    <mergeCell ref="D2:I2"/>
    <mergeCell ref="D3:E3"/>
    <mergeCell ref="F3:G3"/>
    <mergeCell ref="H3:I4"/>
    <mergeCell ref="D4:E4"/>
    <mergeCell ref="F4:G4"/>
    <mergeCell ref="B57:C57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II – 2025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Jokšas</dc:creator>
  <cp:lastModifiedBy>Andrius Jokšas</cp:lastModifiedBy>
  <dcterms:created xsi:type="dcterms:W3CDTF">2015-06-05T18:17:20Z</dcterms:created>
  <dcterms:modified xsi:type="dcterms:W3CDTF">2025-11-20T08:21:27Z</dcterms:modified>
</cp:coreProperties>
</file>