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3\"/>
    </mc:Choice>
  </mc:AlternateContent>
  <xr:revisionPtr revIDLastSave="0" documentId="8_{634312C7-D82E-4666-BCF9-3B6ABC171275}" xr6:coauthVersionLast="47" xr6:coauthVersionMax="47" xr10:uidLastSave="{00000000-0000-0000-0000-000000000000}"/>
  <bookViews>
    <workbookView xWindow="-108" yWindow="-108" windowWidth="23256" windowHeight="12456" xr2:uid="{06A6A7DF-6B84-4CDF-AE7A-6ADEC1EF06D9}"/>
  </bookViews>
  <sheets>
    <sheet name="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3" i="1" l="1"/>
  <c r="H163" i="1"/>
  <c r="I162" i="1"/>
  <c r="H162" i="1"/>
  <c r="I161" i="1"/>
  <c r="H161" i="1"/>
  <c r="I159" i="1"/>
  <c r="H159" i="1"/>
  <c r="I158" i="1"/>
  <c r="H158" i="1"/>
  <c r="I157" i="1"/>
  <c r="H157" i="1"/>
  <c r="I156" i="1"/>
  <c r="H156" i="1"/>
  <c r="I154" i="1"/>
  <c r="H154" i="1"/>
  <c r="H153" i="1"/>
  <c r="I151" i="1"/>
  <c r="I148" i="1"/>
  <c r="I140" i="1"/>
  <c r="H140" i="1"/>
  <c r="I139" i="1"/>
  <c r="H139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I125" i="1"/>
  <c r="H125" i="1"/>
  <c r="I124" i="1"/>
  <c r="H124" i="1"/>
  <c r="I123" i="1"/>
  <c r="H123" i="1"/>
  <c r="I121" i="1"/>
  <c r="H121" i="1"/>
  <c r="I119" i="1"/>
  <c r="H119" i="1"/>
  <c r="I118" i="1"/>
  <c r="H118" i="1"/>
  <c r="I117" i="1"/>
  <c r="H117" i="1"/>
  <c r="I115" i="1"/>
  <c r="I108" i="1"/>
  <c r="H108" i="1"/>
  <c r="I107" i="1"/>
  <c r="H107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H90" i="1"/>
  <c r="I89" i="1"/>
  <c r="F89" i="1"/>
  <c r="H89" i="1" s="1"/>
  <c r="I88" i="1"/>
  <c r="H88" i="1"/>
  <c r="I87" i="1"/>
  <c r="H87" i="1"/>
  <c r="I86" i="1"/>
  <c r="H86" i="1"/>
  <c r="I77" i="1"/>
  <c r="H77" i="1"/>
  <c r="I72" i="1"/>
  <c r="H72" i="1"/>
  <c r="I70" i="1"/>
  <c r="H70" i="1"/>
  <c r="I59" i="1"/>
  <c r="H59" i="1"/>
  <c r="I58" i="1"/>
  <c r="H58" i="1"/>
  <c r="I56" i="1"/>
  <c r="H56" i="1"/>
  <c r="I55" i="1"/>
  <c r="H55" i="1"/>
  <c r="I54" i="1"/>
  <c r="H54" i="1"/>
  <c r="I53" i="1"/>
  <c r="H53" i="1"/>
  <c r="I52" i="1"/>
  <c r="I51" i="1"/>
  <c r="H51" i="1"/>
  <c r="I50" i="1"/>
  <c r="H50" i="1"/>
  <c r="I49" i="1"/>
  <c r="H49" i="1"/>
  <c r="I48" i="1"/>
  <c r="H48" i="1"/>
  <c r="H46" i="1"/>
  <c r="I45" i="1"/>
  <c r="H45" i="1"/>
  <c r="I44" i="1"/>
  <c r="H44" i="1"/>
  <c r="I43" i="1"/>
  <c r="H43" i="1"/>
  <c r="I42" i="1"/>
  <c r="H42" i="1"/>
  <c r="I40" i="1"/>
  <c r="H40" i="1"/>
  <c r="I39" i="1"/>
  <c r="H39" i="1"/>
  <c r="I38" i="1"/>
  <c r="H38" i="1"/>
  <c r="I37" i="1"/>
  <c r="F37" i="1"/>
  <c r="H37" i="1" s="1"/>
  <c r="I35" i="1"/>
  <c r="H35" i="1"/>
  <c r="I32" i="1"/>
  <c r="H32" i="1"/>
  <c r="I31" i="1"/>
  <c r="H31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H9" i="1"/>
  <c r="I8" i="1"/>
  <c r="H8" i="1"/>
</calcChain>
</file>

<file path=xl/sharedStrings.xml><?xml version="1.0" encoding="utf-8"?>
<sst xmlns="http://schemas.openxmlformats.org/spreadsheetml/2006/main" count="515" uniqueCount="38">
  <si>
    <t>Suklasifikuotų galvijų skerdenų skaičius Lietuvos įmonėse 2025 m. 40–43 sav., vnt.</t>
  </si>
  <si>
    <t>Kategorija pagal
raumeningumą</t>
  </si>
  <si>
    <t>Kategorija pagal
riebumą</t>
  </si>
  <si>
    <t>Pokytis %</t>
  </si>
  <si>
    <t>43 sav.
(10 21–27)</t>
  </si>
  <si>
    <t>40 sav.
(09 29–10 05)</t>
  </si>
  <si>
    <t>41 sav.
(10 06–12)</t>
  </si>
  <si>
    <t>42 sav.
(10 13–19)</t>
  </si>
  <si>
    <t>43 sav.
(10 20–26)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</si>
  <si>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</si>
  <si>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</si>
  <si>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</si>
  <si>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</si>
  <si>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</si>
  <si>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</si>
  <si>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</si>
  <si>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</si>
  <si>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</si>
  <si>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</si>
  <si>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</si>
  <si>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</si>
  <si>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</si>
  <si>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</si>
  <si>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</si>
  <si>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</si>
  <si>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</si>
  <si>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</si>
  <si>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</si>
  <si>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</si>
  <si>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</si>
  <si>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</si>
  <si>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</si>
  <si>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</si>
  <si>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</si>
  <si>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* lyginant 2025 m. 42 savaitę su 2025 m. 41 savaite</t>
  </si>
  <si>
    <t>** lyginant 2025 m. 42 savaitę su 2024 m. 42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</si>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</sst>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indexed="22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9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1" fontId="3" fillId="0" borderId="13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4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1" fontId="3" fillId="0" borderId="15" xfId="1" quotePrefix="1" applyNumberFormat="1" applyFont="1" applyBorder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0" fontId="6" fillId="0" borderId="17" xfId="0" applyFont="1" applyBorder="1" applyAlignment="1">
      <alignment horizontal="center"/>
    </xf>
    <xf numFmtId="0" fontId="5" fillId="0" borderId="18" xfId="1" applyFont="1" applyBorder="1" applyAlignment="1">
      <alignment horizontal="right" vertical="center" wrapText="1" indent="1"/>
    </xf>
    <xf numFmtId="0" fontId="5" fillId="0" borderId="17" xfId="1" applyFont="1" applyBorder="1" applyAlignment="1">
      <alignment horizontal="right" vertical="center" wrapText="1" indent="1"/>
    </xf>
    <xf numFmtId="2" fontId="6" fillId="0" borderId="17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4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1" fontId="7" fillId="0" borderId="14" xfId="0" applyNumberFormat="1" applyFont="1" applyBorder="1" applyAlignment="1">
      <alignment horizontal="right" vertical="center" wrapText="1" indent="1"/>
    </xf>
    <xf numFmtId="0" fontId="6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0" fontId="7" fillId="0" borderId="14" xfId="0" quotePrefix="1" applyFont="1" applyBorder="1" applyAlignment="1">
      <alignment horizontal="right" vertical="center" wrapText="1" indent="1"/>
    </xf>
    <xf numFmtId="0" fontId="7" fillId="0" borderId="0" xfId="0" quotePrefix="1" applyFont="1" applyAlignment="1">
      <alignment horizontal="right" vertical="center" wrapText="1" indent="1"/>
    </xf>
    <xf numFmtId="0" fontId="7" fillId="0" borderId="16" xfId="0" quotePrefix="1" applyFont="1" applyBorder="1" applyAlignment="1">
      <alignment horizontal="right" vertical="center" wrapText="1" indent="1"/>
    </xf>
    <xf numFmtId="0" fontId="8" fillId="0" borderId="18" xfId="0" applyFont="1" applyBorder="1" applyAlignment="1">
      <alignment horizontal="right" vertical="center" wrapText="1" indent="1"/>
    </xf>
    <xf numFmtId="0" fontId="8" fillId="0" borderId="17" xfId="0" applyFont="1" applyBorder="1" applyAlignment="1">
      <alignment horizontal="right" vertical="center" wrapText="1" indent="1"/>
    </xf>
    <xf numFmtId="2" fontId="4" fillId="0" borderId="21" xfId="0" quotePrefix="1" applyNumberFormat="1" applyFont="1" applyBorder="1" applyAlignment="1">
      <alignment horizontal="right" vertical="center" indent="1"/>
    </xf>
    <xf numFmtId="0" fontId="7" fillId="0" borderId="22" xfId="0" applyFont="1" applyBorder="1" applyAlignment="1">
      <alignment horizontal="right" vertical="center" wrapText="1" indent="1"/>
    </xf>
    <xf numFmtId="0" fontId="7" fillId="0" borderId="16" xfId="0" applyFont="1" applyBorder="1" applyAlignment="1">
      <alignment horizontal="right" vertical="center" wrapText="1" indent="1"/>
    </xf>
    <xf numFmtId="0" fontId="8" fillId="0" borderId="23" xfId="0" applyFont="1" applyBorder="1" applyAlignment="1">
      <alignment horizontal="right" vertical="center" wrapText="1" indent="1"/>
    </xf>
    <xf numFmtId="0" fontId="7" fillId="0" borderId="24" xfId="0" applyFont="1" applyBorder="1" applyAlignment="1">
      <alignment horizontal="right" vertical="center" wrapText="1" indent="1"/>
    </xf>
    <xf numFmtId="0" fontId="7" fillId="0" borderId="21" xfId="0" applyFont="1" applyBorder="1" applyAlignment="1">
      <alignment horizontal="right" vertical="center" wrapText="1" indent="1"/>
    </xf>
    <xf numFmtId="1" fontId="7" fillId="0" borderId="25" xfId="0" applyNumberFormat="1" applyFont="1" applyBorder="1" applyAlignment="1">
      <alignment horizontal="right" vertical="center" wrapText="1" indent="1"/>
    </xf>
    <xf numFmtId="1" fontId="7" fillId="0" borderId="16" xfId="0" applyNumberFormat="1" applyFont="1" applyBorder="1" applyAlignment="1">
      <alignment horizontal="right" vertical="center" wrapText="1" indent="1"/>
    </xf>
    <xf numFmtId="1" fontId="8" fillId="0" borderId="23" xfId="0" applyNumberFormat="1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right" vertical="center" wrapText="1" indent="1"/>
    </xf>
    <xf numFmtId="0" fontId="6" fillId="4" borderId="17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1" fontId="8" fillId="4" borderId="27" xfId="0" applyNumberFormat="1" applyFont="1" applyFill="1" applyBorder="1" applyAlignment="1">
      <alignment horizontal="right" vertical="center" wrapText="1" indent="1"/>
    </xf>
    <xf numFmtId="0" fontId="8" fillId="4" borderId="28" xfId="0" applyFont="1" applyFill="1" applyBorder="1" applyAlignment="1">
      <alignment horizontal="right" vertical="center" wrapText="1" indent="1"/>
    </xf>
    <xf numFmtId="2" fontId="6" fillId="4" borderId="29" xfId="0" applyNumberFormat="1" applyFont="1" applyFill="1" applyBorder="1" applyAlignment="1">
      <alignment horizontal="right" vertical="center" indent="1"/>
    </xf>
    <xf numFmtId="2" fontId="6" fillId="4" borderId="30" xfId="0" applyNumberFormat="1" applyFont="1" applyFill="1" applyBorder="1" applyAlignment="1">
      <alignment horizontal="right" vertical="center" indent="1"/>
    </xf>
    <xf numFmtId="0" fontId="6" fillId="0" borderId="17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" fontId="4" fillId="0" borderId="24" xfId="1" quotePrefix="1" applyNumberFormat="1" applyFont="1" applyBorder="1" applyAlignment="1">
      <alignment horizontal="right" vertical="center" wrapText="1" indent="1"/>
    </xf>
    <xf numFmtId="1" fontId="4" fillId="0" borderId="21" xfId="1" quotePrefix="1" applyNumberFormat="1" applyFont="1" applyBorder="1" applyAlignment="1">
      <alignment horizontal="right" vertical="center" wrapText="1" indent="1"/>
    </xf>
    <xf numFmtId="1" fontId="4" fillId="0" borderId="31" xfId="1" quotePrefix="1" applyNumberFormat="1" applyFont="1" applyBorder="1" applyAlignment="1">
      <alignment horizontal="right" vertical="center" wrapText="1" indent="1"/>
    </xf>
    <xf numFmtId="0" fontId="4" fillId="0" borderId="22" xfId="1" applyFont="1" applyBorder="1" applyAlignment="1">
      <alignment horizontal="right" vertical="center" wrapText="1" indent="1"/>
    </xf>
    <xf numFmtId="0" fontId="4" fillId="0" borderId="32" xfId="1" applyFont="1" applyBorder="1" applyAlignment="1">
      <alignment horizontal="right" vertical="center" wrapText="1" indent="1"/>
    </xf>
    <xf numFmtId="1" fontId="4" fillId="0" borderId="22" xfId="1" quotePrefix="1" applyNumberFormat="1" applyFont="1" applyBorder="1" applyAlignment="1">
      <alignment horizontal="right" vertical="center" wrapText="1" indent="1"/>
    </xf>
    <xf numFmtId="1" fontId="4" fillId="0" borderId="0" xfId="1" quotePrefix="1" applyNumberFormat="1" applyFont="1" applyAlignment="1">
      <alignment horizontal="right" vertical="center" wrapText="1" indent="1"/>
    </xf>
    <xf numFmtId="0" fontId="4" fillId="0" borderId="32" xfId="1" quotePrefix="1" applyFont="1" applyBorder="1" applyAlignment="1">
      <alignment horizontal="right" vertical="center" wrapText="1" indent="1"/>
    </xf>
    <xf numFmtId="0" fontId="6" fillId="0" borderId="23" xfId="0" quotePrefix="1" applyFont="1" applyBorder="1" applyAlignment="1">
      <alignment horizontal="right" vertical="center" indent="1"/>
    </xf>
    <xf numFmtId="0" fontId="8" fillId="0" borderId="17" xfId="0" quotePrefix="1" applyFont="1" applyBorder="1" applyAlignment="1">
      <alignment horizontal="right" vertical="center" wrapText="1" indent="1"/>
    </xf>
    <xf numFmtId="0" fontId="8" fillId="0" borderId="33" xfId="0" quotePrefix="1" applyFont="1" applyBorder="1" applyAlignment="1">
      <alignment horizontal="right" vertical="center" wrapText="1" indent="1"/>
    </xf>
    <xf numFmtId="0" fontId="7" fillId="0" borderId="32" xfId="0" applyFont="1" applyBorder="1" applyAlignment="1">
      <alignment horizontal="right" vertical="center" wrapText="1" indent="1"/>
    </xf>
    <xf numFmtId="0" fontId="8" fillId="0" borderId="33" xfId="0" applyFont="1" applyBorder="1" applyAlignment="1">
      <alignment horizontal="right" vertical="center" wrapText="1" indent="1"/>
    </xf>
    <xf numFmtId="0" fontId="7" fillId="0" borderId="31" xfId="0" applyFont="1" applyBorder="1" applyAlignment="1">
      <alignment horizontal="right" vertical="center" wrapText="1" indent="1"/>
    </xf>
    <xf numFmtId="0" fontId="7" fillId="0" borderId="25" xfId="0" applyFont="1" applyBorder="1" applyAlignment="1">
      <alignment horizontal="right" vertical="center" wrapText="1" indent="1"/>
    </xf>
    <xf numFmtId="0" fontId="7" fillId="0" borderId="34" xfId="0" applyFont="1" applyBorder="1" applyAlignment="1">
      <alignment horizontal="right" vertical="center" wrapText="1" indent="1"/>
    </xf>
    <xf numFmtId="0" fontId="8" fillId="0" borderId="35" xfId="0" applyFont="1" applyBorder="1" applyAlignment="1">
      <alignment horizontal="right" vertical="center" wrapText="1" indent="1"/>
    </xf>
    <xf numFmtId="0" fontId="8" fillId="0" borderId="36" xfId="0" applyFont="1" applyBorder="1" applyAlignment="1">
      <alignment horizontal="right" vertical="center" wrapText="1" indent="1"/>
    </xf>
    <xf numFmtId="2" fontId="6" fillId="4" borderId="37" xfId="0" applyNumberFormat="1" applyFont="1" applyFill="1" applyBorder="1" applyAlignment="1">
      <alignment horizontal="right" vertical="center" indent="1"/>
    </xf>
    <xf numFmtId="0" fontId="5" fillId="0" borderId="17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24" xfId="1" applyFont="1" applyBorder="1" applyAlignment="1">
      <alignment horizontal="right" vertical="center" indent="1"/>
    </xf>
    <xf numFmtId="0" fontId="4" fillId="0" borderId="21" xfId="1" applyFont="1" applyBorder="1" applyAlignment="1">
      <alignment horizontal="right" vertical="center" indent="1"/>
    </xf>
    <xf numFmtId="0" fontId="4" fillId="0" borderId="31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2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2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25" xfId="1" applyFont="1" applyBorder="1" applyAlignment="1">
      <alignment horizontal="right" vertical="center" indent="1"/>
    </xf>
    <xf numFmtId="0" fontId="4" fillId="0" borderId="16" xfId="1" applyFont="1" applyBorder="1" applyAlignment="1">
      <alignment horizontal="right" vertical="center" indent="1"/>
    </xf>
    <xf numFmtId="0" fontId="4" fillId="0" borderId="34" xfId="1" applyFont="1" applyBorder="1" applyAlignment="1">
      <alignment horizontal="right" vertical="center" indent="1"/>
    </xf>
    <xf numFmtId="0" fontId="5" fillId="0" borderId="23" xfId="1" applyFont="1" applyBorder="1" applyAlignment="1">
      <alignment horizontal="right" vertical="center" indent="1"/>
    </xf>
    <xf numFmtId="0" fontId="5" fillId="0" borderId="17" xfId="1" applyFont="1" applyBorder="1" applyAlignment="1">
      <alignment horizontal="right" vertical="center" indent="1"/>
    </xf>
    <xf numFmtId="0" fontId="5" fillId="0" borderId="33" xfId="1" applyFont="1" applyBorder="1" applyAlignment="1">
      <alignment horizontal="right" vertical="center" indent="1"/>
    </xf>
    <xf numFmtId="0" fontId="5" fillId="0" borderId="17" xfId="1" quotePrefix="1" applyFont="1" applyBorder="1" applyAlignment="1">
      <alignment horizontal="right" vertical="center" indent="1"/>
    </xf>
    <xf numFmtId="0" fontId="4" fillId="0" borderId="22" xfId="1" quotePrefix="1" applyFont="1" applyBorder="1" applyAlignment="1">
      <alignment horizontal="right" vertical="center" indent="1"/>
    </xf>
    <xf numFmtId="0" fontId="4" fillId="0" borderId="32" xfId="1" quotePrefix="1" applyFont="1" applyBorder="1" applyAlignment="1">
      <alignment horizontal="right" vertical="center" indent="1"/>
    </xf>
    <xf numFmtId="0" fontId="4" fillId="0" borderId="22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2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6" fillId="0" borderId="17" xfId="0" quotePrefix="1" applyFont="1" applyBorder="1" applyAlignment="1">
      <alignment horizontal="right" vertical="center" indent="1"/>
    </xf>
    <xf numFmtId="0" fontId="6" fillId="0" borderId="33" xfId="0" quotePrefix="1" applyFont="1" applyBorder="1" applyAlignment="1">
      <alignment horizontal="right" vertical="center" indent="1"/>
    </xf>
    <xf numFmtId="1" fontId="4" fillId="0" borderId="22" xfId="0" quotePrefix="1" applyNumberFormat="1" applyFont="1" applyBorder="1" applyAlignment="1">
      <alignment horizontal="right" vertical="center" indent="1"/>
    </xf>
    <xf numFmtId="0" fontId="4" fillId="0" borderId="22" xfId="0" quotePrefix="1" applyFont="1" applyBorder="1" applyAlignment="1">
      <alignment horizontal="right" indent="1"/>
    </xf>
    <xf numFmtId="1" fontId="6" fillId="0" borderId="23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4" xfId="0" quotePrefix="1" applyFont="1" applyBorder="1" applyAlignment="1">
      <alignment horizontal="right" indent="1"/>
    </xf>
    <xf numFmtId="2" fontId="6" fillId="0" borderId="21" xfId="0" applyNumberFormat="1" applyFont="1" applyBorder="1" applyAlignment="1">
      <alignment horizontal="right" vertical="center" indent="1"/>
    </xf>
    <xf numFmtId="0" fontId="3" fillId="0" borderId="22" xfId="0" quotePrefix="1" applyFont="1" applyBorder="1" applyAlignment="1">
      <alignment horizontal="right" indent="1"/>
    </xf>
    <xf numFmtId="2" fontId="6" fillId="0" borderId="0" xfId="0" quotePrefix="1" applyNumberFormat="1" applyFont="1" applyAlignment="1">
      <alignment horizontal="right" vertical="center" indent="1"/>
    </xf>
    <xf numFmtId="0" fontId="3" fillId="0" borderId="25" xfId="0" quotePrefix="1" applyFont="1" applyBorder="1" applyAlignment="1">
      <alignment horizontal="right" indent="1"/>
    </xf>
    <xf numFmtId="2" fontId="6" fillId="0" borderId="16" xfId="0" quotePrefix="1" applyNumberFormat="1" applyFont="1" applyBorder="1" applyAlignment="1">
      <alignment horizontal="right" vertical="center" indent="1"/>
    </xf>
    <xf numFmtId="0" fontId="6" fillId="0" borderId="23" xfId="0" quotePrefix="1" applyFont="1" applyBorder="1" applyAlignment="1">
      <alignment horizontal="right" indent="1"/>
    </xf>
    <xf numFmtId="2" fontId="6" fillId="0" borderId="17" xfId="0" quotePrefix="1" applyNumberFormat="1" applyFont="1" applyBorder="1" applyAlignment="1">
      <alignment horizontal="right" vertical="center" indent="1"/>
    </xf>
    <xf numFmtId="0" fontId="6" fillId="4" borderId="17" xfId="0" applyFont="1" applyFill="1" applyBorder="1" applyAlignment="1">
      <alignment horizontal="center"/>
    </xf>
    <xf numFmtId="1" fontId="6" fillId="4" borderId="29" xfId="0" quotePrefix="1" applyNumberFormat="1" applyFont="1" applyFill="1" applyBorder="1" applyAlignment="1">
      <alignment horizontal="right" indent="1"/>
    </xf>
    <xf numFmtId="0" fontId="6" fillId="4" borderId="29" xfId="0" quotePrefix="1" applyFont="1" applyFill="1" applyBorder="1" applyAlignment="1">
      <alignment horizontal="right" vertical="center" indent="1"/>
    </xf>
    <xf numFmtId="0" fontId="6" fillId="0" borderId="16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8" xfId="0" quotePrefix="1" applyFont="1" applyBorder="1" applyAlignment="1">
      <alignment horizontal="right" vertical="center" indent="1"/>
    </xf>
    <xf numFmtId="0" fontId="3" fillId="0" borderId="21" xfId="0" quotePrefix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21" xfId="1" quotePrefix="1" applyFont="1" applyBorder="1" applyAlignment="1">
      <alignment horizontal="right" vertical="center" wrapText="1" indent="1"/>
    </xf>
    <xf numFmtId="0" fontId="4" fillId="0" borderId="31" xfId="1" quotePrefix="1" applyFont="1" applyBorder="1" applyAlignment="1">
      <alignment horizontal="right" vertical="center" wrapText="1" indent="1"/>
    </xf>
    <xf numFmtId="0" fontId="6" fillId="0" borderId="0" xfId="1" applyFont="1" applyAlignment="1">
      <alignment horizontal="center" wrapText="1"/>
    </xf>
    <xf numFmtId="0" fontId="3" fillId="0" borderId="22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2" xfId="0" quotePrefix="1" applyFont="1" applyBorder="1" applyAlignment="1">
      <alignment horizontal="right" vertical="center" indent="1"/>
    </xf>
    <xf numFmtId="0" fontId="4" fillId="0" borderId="22" xfId="1" quotePrefix="1" applyFont="1" applyBorder="1" applyAlignment="1">
      <alignment horizontal="right" vertical="center" wrapText="1" indent="1"/>
    </xf>
    <xf numFmtId="0" fontId="4" fillId="0" borderId="25" xfId="1" quotePrefix="1" applyFont="1" applyBorder="1" applyAlignment="1">
      <alignment horizontal="right" vertical="center" wrapText="1" indent="1"/>
    </xf>
    <xf numFmtId="0" fontId="4" fillId="0" borderId="16" xfId="1" quotePrefix="1" applyFont="1" applyBorder="1" applyAlignment="1">
      <alignment horizontal="right" vertical="center" wrapText="1" indent="1"/>
    </xf>
    <xf numFmtId="0" fontId="4" fillId="0" borderId="34" xfId="1" quotePrefix="1" applyFont="1" applyBorder="1" applyAlignment="1">
      <alignment horizontal="right" vertical="center" wrapText="1" indent="1"/>
    </xf>
    <xf numFmtId="0" fontId="6" fillId="0" borderId="23" xfId="1" quotePrefix="1" applyFont="1" applyBorder="1" applyAlignment="1">
      <alignment horizontal="right" vertical="center" wrapText="1" indent="1"/>
    </xf>
    <xf numFmtId="0" fontId="6" fillId="0" borderId="17" xfId="1" quotePrefix="1" applyFont="1" applyBorder="1" applyAlignment="1">
      <alignment horizontal="right" vertical="center" wrapText="1" indent="1"/>
    </xf>
    <xf numFmtId="0" fontId="6" fillId="0" borderId="33" xfId="1" quotePrefix="1" applyFont="1" applyBorder="1" applyAlignment="1">
      <alignment horizontal="right" vertical="center" wrapText="1" indent="1"/>
    </xf>
    <xf numFmtId="0" fontId="3" fillId="0" borderId="22" xfId="1" quotePrefix="1" applyFont="1" applyBorder="1" applyAlignment="1">
      <alignment horizontal="right" vertical="center" wrapText="1" indent="1"/>
    </xf>
    <xf numFmtId="0" fontId="3" fillId="0" borderId="32" xfId="1" quotePrefix="1" applyFont="1" applyBorder="1" applyAlignment="1">
      <alignment horizontal="right" vertical="center" wrapText="1" indent="1"/>
    </xf>
    <xf numFmtId="0" fontId="6" fillId="0" borderId="0" xfId="1" quotePrefix="1" applyFont="1" applyAlignment="1">
      <alignment horizontal="right" vertical="center" wrapText="1" indent="1"/>
    </xf>
    <xf numFmtId="0" fontId="7" fillId="0" borderId="22" xfId="0" quotePrefix="1" applyFont="1" applyBorder="1" applyAlignment="1">
      <alignment horizontal="right" vertical="center" wrapText="1" indent="1"/>
    </xf>
    <xf numFmtId="0" fontId="7" fillId="0" borderId="32" xfId="0" quotePrefix="1" applyFont="1" applyBorder="1" applyAlignment="1">
      <alignment horizontal="right" vertical="center" wrapText="1" indent="1"/>
    </xf>
    <xf numFmtId="1" fontId="7" fillId="0" borderId="22" xfId="0" applyNumberFormat="1" applyFont="1" applyBorder="1" applyAlignment="1">
      <alignment horizontal="right" vertical="center" wrapText="1" indent="1"/>
    </xf>
    <xf numFmtId="0" fontId="8" fillId="4" borderId="27" xfId="0" applyFont="1" applyFill="1" applyBorder="1" applyAlignment="1">
      <alignment horizontal="right" vertical="center" wrapText="1" indent="1"/>
    </xf>
    <xf numFmtId="2" fontId="6" fillId="4" borderId="21" xfId="0" applyNumberFormat="1" applyFont="1" applyFill="1" applyBorder="1" applyAlignment="1">
      <alignment horizontal="right" vertical="center" indent="1"/>
    </xf>
    <xf numFmtId="0" fontId="4" fillId="0" borderId="21" xfId="1" applyFont="1" applyBorder="1" applyAlignment="1">
      <alignment horizontal="center" wrapText="1"/>
    </xf>
    <xf numFmtId="0" fontId="4" fillId="0" borderId="39" xfId="1" quotePrefix="1" applyFont="1" applyBorder="1" applyAlignment="1">
      <alignment horizontal="right" vertical="center" wrapText="1" indent="1"/>
    </xf>
    <xf numFmtId="0" fontId="4" fillId="0" borderId="40" xfId="1" quotePrefix="1" applyFont="1" applyBorder="1" applyAlignment="1">
      <alignment horizontal="right" vertical="center" wrapText="1" indent="1"/>
    </xf>
    <xf numFmtId="0" fontId="4" fillId="0" borderId="40" xfId="1" applyFont="1" applyBorder="1" applyAlignment="1">
      <alignment horizontal="right" vertical="center" wrapText="1" indent="1"/>
    </xf>
    <xf numFmtId="0" fontId="4" fillId="0" borderId="41" xfId="1" applyFont="1" applyBorder="1" applyAlignment="1">
      <alignment horizontal="right" vertical="center" wrapText="1" indent="1"/>
    </xf>
    <xf numFmtId="0" fontId="4" fillId="0" borderId="34" xfId="0" quotePrefix="1" applyFont="1" applyBorder="1" applyAlignment="1">
      <alignment horizontal="right" vertical="center" indent="1"/>
    </xf>
    <xf numFmtId="0" fontId="6" fillId="0" borderId="23" xfId="1" applyFont="1" applyBorder="1" applyAlignment="1">
      <alignment horizontal="right" vertical="center" wrapText="1" indent="1"/>
    </xf>
    <xf numFmtId="0" fontId="6" fillId="0" borderId="17" xfId="1" applyFont="1" applyBorder="1" applyAlignment="1">
      <alignment horizontal="right" vertical="center" wrapText="1" indent="1"/>
    </xf>
    <xf numFmtId="0" fontId="6" fillId="0" borderId="33" xfId="1" applyFont="1" applyBorder="1" applyAlignment="1">
      <alignment horizontal="right" vertical="center" wrapText="1" indent="1"/>
    </xf>
    <xf numFmtId="0" fontId="3" fillId="0" borderId="22" xfId="1" applyFont="1" applyBorder="1" applyAlignment="1">
      <alignment horizontal="right" vertical="center" wrapText="1" indent="1"/>
    </xf>
    <xf numFmtId="0" fontId="3" fillId="0" borderId="21" xfId="1" applyFont="1" applyBorder="1" applyAlignment="1">
      <alignment horizontal="right" vertical="center" wrapText="1" indent="1"/>
    </xf>
    <xf numFmtId="0" fontId="3" fillId="0" borderId="31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16" xfId="0" quotePrefix="1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2" xfId="0" applyFont="1" applyBorder="1" applyAlignment="1">
      <alignment horizontal="right" vertical="center" wrapText="1" indent="1"/>
    </xf>
    <xf numFmtId="0" fontId="7" fillId="0" borderId="25" xfId="0" quotePrefix="1" applyFont="1" applyBorder="1" applyAlignment="1">
      <alignment horizontal="right" vertical="center" wrapText="1" indent="1"/>
    </xf>
    <xf numFmtId="0" fontId="7" fillId="0" borderId="34" xfId="0" quotePrefix="1" applyFont="1" applyBorder="1" applyAlignment="1">
      <alignment horizontal="right" vertical="center" wrapText="1" indent="1"/>
    </xf>
    <xf numFmtId="0" fontId="6" fillId="4" borderId="21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right" vertical="center" wrapText="1" indent="1"/>
    </xf>
    <xf numFmtId="0" fontId="6" fillId="0" borderId="1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23" xfId="1" quotePrefix="1" applyFont="1" applyBorder="1" applyAlignment="1">
      <alignment horizontal="right" vertical="center" indent="1"/>
    </xf>
    <xf numFmtId="0" fontId="6" fillId="0" borderId="17" xfId="1" quotePrefix="1" applyFont="1" applyBorder="1" applyAlignment="1">
      <alignment horizontal="right" vertical="center" indent="1"/>
    </xf>
    <xf numFmtId="0" fontId="6" fillId="0" borderId="33" xfId="1" quotePrefix="1" applyFont="1" applyBorder="1" applyAlignment="1">
      <alignment horizontal="right" vertical="center" indent="1"/>
    </xf>
    <xf numFmtId="0" fontId="6" fillId="0" borderId="33" xfId="0" applyFont="1" applyBorder="1" applyAlignment="1">
      <alignment horizontal="center"/>
    </xf>
    <xf numFmtId="0" fontId="10" fillId="0" borderId="17" xfId="0" quotePrefix="1" applyFont="1" applyBorder="1" applyAlignment="1">
      <alignment horizontal="right" vertical="center" wrapText="1" indent="1"/>
    </xf>
    <xf numFmtId="0" fontId="10" fillId="0" borderId="33" xfId="0" quotePrefix="1" applyFont="1" applyBorder="1" applyAlignment="1">
      <alignment horizontal="right" vertical="center" wrapText="1" indent="1"/>
    </xf>
    <xf numFmtId="0" fontId="7" fillId="0" borderId="24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2" xfId="0" quotePrefix="1" applyFont="1" applyBorder="1" applyAlignment="1">
      <alignment horizontal="right" vertical="center" wrapText="1" indent="1"/>
    </xf>
    <xf numFmtId="1" fontId="7" fillId="0" borderId="24" xfId="0" quotePrefix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1" fontId="7" fillId="0" borderId="22" xfId="0" quotePrefix="1" applyNumberFormat="1" applyFont="1" applyBorder="1" applyAlignment="1">
      <alignment horizontal="right" vertical="center" wrapText="1" indent="1"/>
    </xf>
    <xf numFmtId="0" fontId="6" fillId="0" borderId="33" xfId="0" applyFont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1" fontId="8" fillId="4" borderId="43" xfId="0" applyNumberFormat="1" applyFont="1" applyFill="1" applyBorder="1" applyAlignment="1">
      <alignment horizontal="right" vertical="center" wrapText="1" indent="1"/>
    </xf>
    <xf numFmtId="0" fontId="8" fillId="4" borderId="44" xfId="0" applyFont="1" applyFill="1" applyBorder="1" applyAlignment="1">
      <alignment horizontal="right" vertical="center" wrapText="1" indent="1"/>
    </xf>
    <xf numFmtId="2" fontId="6" fillId="4" borderId="44" xfId="0" applyNumberFormat="1" applyFont="1" applyFill="1" applyBorder="1" applyAlignment="1">
      <alignment horizontal="right" vertical="center" indent="1"/>
    </xf>
    <xf numFmtId="2" fontId="6" fillId="4" borderId="35" xfId="0" applyNumberFormat="1" applyFont="1" applyFill="1" applyBorder="1" applyAlignment="1">
      <alignment horizontal="right" vertical="center" indent="1"/>
    </xf>
    <xf numFmtId="1" fontId="11" fillId="0" borderId="25" xfId="0" applyNumberFormat="1" applyFont="1" applyBorder="1" applyAlignment="1">
      <alignment horizontal="right" vertical="center" wrapText="1"/>
    </xf>
    <xf numFmtId="0" fontId="11" fillId="0" borderId="45" xfId="0" applyFont="1" applyBorder="1" applyAlignment="1">
      <alignment horizontal="right" vertical="center" wrapText="1"/>
    </xf>
    <xf numFmtId="0" fontId="11" fillId="0" borderId="46" xfId="0" applyFont="1" applyBorder="1" applyAlignment="1">
      <alignment horizontal="right" vertical="center" wrapText="1"/>
    </xf>
    <xf numFmtId="2" fontId="6" fillId="0" borderId="16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</cellXfs>
  <cellStyles count="4">
    <cellStyle name="Normal" xfId="0" builtinId="0"/>
    <cellStyle name="Normal 2" xfId="3" xr:uid="{87DEE01E-3BBA-41CC-B903-597428C2620E}"/>
    <cellStyle name="Normal_Sheet1" xfId="1" xr:uid="{4D9C7B53-CA44-4403-940F-477EAEF5FAEB}"/>
    <cellStyle name="Normal_Sheet1 2" xfId="2" xr:uid="{AF0245E1-70EA-44DC-A0DC-2D82AA11F9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898E6-BAF5-4DDD-A0B7-A1353A43088D}">
  <dimension ref="A2:I170"/>
  <sheetViews>
    <sheetView showGridLines="0" tabSelected="1" workbookViewId="0">
      <selection activeCell="K163" sqref="K163"/>
    </sheetView>
  </sheetViews>
  <sheetFormatPr defaultRowHeight="14.4" x14ac:dyDescent="0.3"/>
  <cols>
    <col min="1" max="1" width="15" customWidth="1"/>
    <col min="4" max="4" width="10.5546875" customWidth="1"/>
    <col min="5" max="5" width="11.109375" customWidth="1"/>
    <col min="6" max="6" width="10.44140625" customWidth="1"/>
  </cols>
  <sheetData>
    <row r="2" spans="1:9" x14ac:dyDescent="0.3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C3" s="2"/>
      <c r="G3" s="2"/>
    </row>
    <row r="4" spans="1:9" x14ac:dyDescent="0.3">
      <c r="A4" s="3" t="s">
        <v>1</v>
      </c>
      <c r="B4" s="4" t="s">
        <v>2</v>
      </c>
      <c r="C4" s="5">
        <v>2024</v>
      </c>
      <c r="D4" s="6">
        <v>2025</v>
      </c>
      <c r="E4" s="6"/>
      <c r="F4" s="6"/>
      <c r="G4" s="7"/>
      <c r="H4" s="8" t="s">
        <v>3</v>
      </c>
      <c r="I4" s="9"/>
    </row>
    <row r="5" spans="1:9" ht="24" x14ac:dyDescent="0.3">
      <c r="A5" s="10"/>
      <c r="B5" s="11"/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4" t="s">
        <v>10</v>
      </c>
    </row>
    <row r="6" spans="1:9" ht="15" thickBot="1" x14ac:dyDescent="0.35">
      <c r="A6" s="15" t="s">
        <v>11</v>
      </c>
      <c r="B6" s="15"/>
      <c r="C6" s="15"/>
      <c r="D6" s="15"/>
      <c r="E6" s="15"/>
      <c r="F6" s="15"/>
      <c r="G6" s="15"/>
      <c r="H6" s="15"/>
      <c r="I6" s="15"/>
    </row>
    <row r="7" spans="1:9" x14ac:dyDescent="0.3">
      <c r="A7" s="16" t="s">
        <v>12</v>
      </c>
      <c r="B7" s="16">
        <v>1</v>
      </c>
      <c r="C7" s="17" t="s">
        <v>13</v>
      </c>
      <c r="D7" s="18" t="s">
        <v>13</v>
      </c>
      <c r="E7" s="18">
        <v>2</v>
      </c>
      <c r="F7" s="18">
        <v>5</v>
      </c>
      <c r="G7" s="18" t="s">
        <v>13</v>
      </c>
      <c r="H7" s="19" t="s">
        <v>13</v>
      </c>
      <c r="I7" s="19" t="s">
        <v>13</v>
      </c>
    </row>
    <row r="8" spans="1:9" x14ac:dyDescent="0.3">
      <c r="A8" s="20" t="s">
        <v>12</v>
      </c>
      <c r="B8" s="20">
        <v>2</v>
      </c>
      <c r="C8" s="21">
        <v>1</v>
      </c>
      <c r="D8" s="22">
        <v>1</v>
      </c>
      <c r="E8" s="22">
        <v>6</v>
      </c>
      <c r="F8" s="22">
        <v>3</v>
      </c>
      <c r="G8" s="22">
        <v>5</v>
      </c>
      <c r="H8" s="19">
        <f t="shared" ref="H8:H15" si="0">(G8/F8-1)*100</f>
        <v>66.666666666666671</v>
      </c>
      <c r="I8" s="19">
        <f t="shared" ref="I8" si="1">G8/C8*100-100</f>
        <v>400</v>
      </c>
    </row>
    <row r="9" spans="1:9" ht="15" thickBot="1" x14ac:dyDescent="0.35">
      <c r="A9" s="20" t="s">
        <v>12</v>
      </c>
      <c r="B9" s="20">
        <v>3</v>
      </c>
      <c r="C9" s="23" t="s">
        <v>13</v>
      </c>
      <c r="D9" s="24">
        <v>3</v>
      </c>
      <c r="E9" s="24">
        <v>3</v>
      </c>
      <c r="F9" s="24">
        <v>1</v>
      </c>
      <c r="G9" s="24">
        <v>1</v>
      </c>
      <c r="H9" s="19">
        <f t="shared" si="0"/>
        <v>0</v>
      </c>
      <c r="I9" s="19" t="s">
        <v>13</v>
      </c>
    </row>
    <row r="10" spans="1:9" ht="15" thickBot="1" x14ac:dyDescent="0.35">
      <c r="A10" s="25" t="s">
        <v>12</v>
      </c>
      <c r="B10" s="25"/>
      <c r="C10" s="26">
        <v>1</v>
      </c>
      <c r="D10" s="27">
        <v>4</v>
      </c>
      <c r="E10" s="27">
        <v>11</v>
      </c>
      <c r="F10" s="27">
        <v>9</v>
      </c>
      <c r="G10" s="27">
        <v>6</v>
      </c>
      <c r="H10" s="28">
        <f t="shared" si="0"/>
        <v>-33.333333333333336</v>
      </c>
      <c r="I10" s="28">
        <f t="shared" ref="I10" si="2">G10/C10*100-100</f>
        <v>500</v>
      </c>
    </row>
    <row r="11" spans="1:9" x14ac:dyDescent="0.3">
      <c r="A11" s="29" t="s">
        <v>14</v>
      </c>
      <c r="B11" s="29">
        <v>1</v>
      </c>
      <c r="C11" s="30">
        <v>12</v>
      </c>
      <c r="D11" s="31">
        <v>6</v>
      </c>
      <c r="E11" s="31">
        <v>2</v>
      </c>
      <c r="F11" s="31">
        <v>4</v>
      </c>
      <c r="G11" s="31">
        <v>6</v>
      </c>
      <c r="H11" s="19">
        <f t="shared" si="0"/>
        <v>50</v>
      </c>
      <c r="I11" s="19">
        <f>G11/C11*100-100</f>
        <v>-50</v>
      </c>
    </row>
    <row r="12" spans="1:9" x14ac:dyDescent="0.3">
      <c r="A12" s="32" t="s">
        <v>14</v>
      </c>
      <c r="B12" s="32">
        <v>2</v>
      </c>
      <c r="C12" s="33">
        <v>37</v>
      </c>
      <c r="D12" s="34">
        <v>79</v>
      </c>
      <c r="E12" s="34">
        <v>43</v>
      </c>
      <c r="F12" s="34">
        <v>60</v>
      </c>
      <c r="G12" s="34">
        <v>44</v>
      </c>
      <c r="H12" s="19">
        <f t="shared" si="0"/>
        <v>-26.666666666666671</v>
      </c>
      <c r="I12" s="19">
        <f>G12/C12*100-100</f>
        <v>18.918918918918919</v>
      </c>
    </row>
    <row r="13" spans="1:9" x14ac:dyDescent="0.3">
      <c r="A13" s="32" t="s">
        <v>14</v>
      </c>
      <c r="B13" s="32">
        <v>3</v>
      </c>
      <c r="C13" s="33">
        <v>39</v>
      </c>
      <c r="D13" s="34">
        <v>40</v>
      </c>
      <c r="E13" s="34">
        <v>32</v>
      </c>
      <c r="F13" s="34">
        <v>35</v>
      </c>
      <c r="G13" s="34">
        <v>31</v>
      </c>
      <c r="H13" s="19">
        <f t="shared" si="0"/>
        <v>-11.428571428571432</v>
      </c>
      <c r="I13" s="19">
        <f t="shared" ref="I13:I29" si="3">G13/C13*100-100</f>
        <v>-20.512820512820511</v>
      </c>
    </row>
    <row r="14" spans="1:9" ht="15" thickBot="1" x14ac:dyDescent="0.35">
      <c r="A14" s="32" t="s">
        <v>14</v>
      </c>
      <c r="B14" s="32">
        <v>4</v>
      </c>
      <c r="C14" s="35">
        <v>1</v>
      </c>
      <c r="D14" s="34">
        <v>23</v>
      </c>
      <c r="E14" s="34">
        <v>2</v>
      </c>
      <c r="F14" s="34">
        <v>2</v>
      </c>
      <c r="G14" s="34">
        <v>9</v>
      </c>
      <c r="H14" s="19">
        <f t="shared" si="0"/>
        <v>350</v>
      </c>
      <c r="I14" s="19">
        <f t="shared" si="3"/>
        <v>800</v>
      </c>
    </row>
    <row r="15" spans="1:9" ht="15" thickBot="1" x14ac:dyDescent="0.35">
      <c r="A15" s="36" t="s">
        <v>14</v>
      </c>
      <c r="B15" s="36"/>
      <c r="C15" s="37">
        <v>89</v>
      </c>
      <c r="D15" s="38">
        <v>148</v>
      </c>
      <c r="E15" s="38">
        <v>79</v>
      </c>
      <c r="F15" s="38">
        <v>101</v>
      </c>
      <c r="G15" s="38">
        <v>90</v>
      </c>
      <c r="H15" s="28">
        <f t="shared" si="0"/>
        <v>-10.89108910891089</v>
      </c>
      <c r="I15" s="28">
        <f t="shared" si="3"/>
        <v>1.1235955056179847</v>
      </c>
    </row>
    <row r="16" spans="1:9" x14ac:dyDescent="0.3">
      <c r="A16" s="32" t="s">
        <v>15</v>
      </c>
      <c r="B16" s="32">
        <v>1</v>
      </c>
      <c r="C16" s="33">
        <v>13</v>
      </c>
      <c r="D16" s="34">
        <v>8</v>
      </c>
      <c r="E16" s="34">
        <v>8</v>
      </c>
      <c r="F16" s="34">
        <v>14</v>
      </c>
      <c r="G16" s="34">
        <v>3</v>
      </c>
      <c r="H16" s="19">
        <f>(G16/F16-1)*100</f>
        <v>-78.571428571428569</v>
      </c>
      <c r="I16" s="19">
        <f>G16/C16*100-100</f>
        <v>-76.92307692307692</v>
      </c>
    </row>
    <row r="17" spans="1:9" x14ac:dyDescent="0.3">
      <c r="A17" s="32" t="s">
        <v>15</v>
      </c>
      <c r="B17" s="32">
        <v>2</v>
      </c>
      <c r="C17" s="33">
        <v>64</v>
      </c>
      <c r="D17" s="34">
        <v>84</v>
      </c>
      <c r="E17" s="34">
        <v>67</v>
      </c>
      <c r="F17" s="34">
        <v>61</v>
      </c>
      <c r="G17" s="34">
        <v>79</v>
      </c>
      <c r="H17" s="19">
        <f>(G17/F17-1)*100</f>
        <v>29.508196721311485</v>
      </c>
      <c r="I17" s="19">
        <f>G17/C17*100-100</f>
        <v>23.4375</v>
      </c>
    </row>
    <row r="18" spans="1:9" x14ac:dyDescent="0.3">
      <c r="A18" s="32" t="s">
        <v>15</v>
      </c>
      <c r="B18" s="32">
        <v>3</v>
      </c>
      <c r="C18" s="33">
        <v>57</v>
      </c>
      <c r="D18" s="34">
        <v>54</v>
      </c>
      <c r="E18" s="34">
        <v>87</v>
      </c>
      <c r="F18" s="34">
        <v>64</v>
      </c>
      <c r="G18" s="34">
        <v>82</v>
      </c>
      <c r="H18" s="19">
        <f>(G18/F18-1)*100</f>
        <v>28.125</v>
      </c>
      <c r="I18" s="19">
        <f>G18/C18*100-100</f>
        <v>43.859649122807014</v>
      </c>
    </row>
    <row r="19" spans="1:9" x14ac:dyDescent="0.3">
      <c r="A19" s="32" t="s">
        <v>15</v>
      </c>
      <c r="B19" s="32">
        <v>4</v>
      </c>
      <c r="C19" s="39">
        <v>1</v>
      </c>
      <c r="D19" s="40">
        <v>13</v>
      </c>
      <c r="E19" s="40">
        <v>11</v>
      </c>
      <c r="F19" s="40">
        <v>7</v>
      </c>
      <c r="G19" s="40">
        <v>5</v>
      </c>
      <c r="H19" s="19">
        <f>(G19/F19-1)*100</f>
        <v>-28.571428571428569</v>
      </c>
      <c r="I19" s="19">
        <f>G19/C19*100-100</f>
        <v>400</v>
      </c>
    </row>
    <row r="20" spans="1:9" ht="15" thickBot="1" x14ac:dyDescent="0.35">
      <c r="A20" s="32" t="s">
        <v>15</v>
      </c>
      <c r="B20" s="32">
        <v>5</v>
      </c>
      <c r="C20" s="39" t="s">
        <v>13</v>
      </c>
      <c r="D20" s="41" t="s">
        <v>13</v>
      </c>
      <c r="E20" s="41" t="s">
        <v>13</v>
      </c>
      <c r="F20" s="41" t="s">
        <v>13</v>
      </c>
      <c r="G20" s="41" t="s">
        <v>13</v>
      </c>
      <c r="H20" s="19" t="s">
        <v>13</v>
      </c>
      <c r="I20" s="19" t="s">
        <v>13</v>
      </c>
    </row>
    <row r="21" spans="1:9" ht="15" thickBot="1" x14ac:dyDescent="0.35">
      <c r="A21" s="36" t="s">
        <v>15</v>
      </c>
      <c r="B21" s="36"/>
      <c r="C21" s="42">
        <v>135</v>
      </c>
      <c r="D21" s="43">
        <v>159</v>
      </c>
      <c r="E21" s="43">
        <v>173</v>
      </c>
      <c r="F21" s="43">
        <v>146</v>
      </c>
      <c r="G21" s="43">
        <v>169</v>
      </c>
      <c r="H21" s="28">
        <f t="shared" ref="H21:H29" si="4">(G21/F21-1)*100</f>
        <v>15.753424657534243</v>
      </c>
      <c r="I21" s="28">
        <f t="shared" ref="I21:I27" si="5">G21/C21*100-100</f>
        <v>25.185185185185176</v>
      </c>
    </row>
    <row r="22" spans="1:9" x14ac:dyDescent="0.3">
      <c r="A22" s="32" t="s">
        <v>16</v>
      </c>
      <c r="B22" s="32">
        <v>1</v>
      </c>
      <c r="C22" s="33">
        <v>12</v>
      </c>
      <c r="D22" s="34">
        <v>32</v>
      </c>
      <c r="E22" s="34">
        <v>25</v>
      </c>
      <c r="F22" s="34">
        <v>24</v>
      </c>
      <c r="G22" s="34">
        <v>23</v>
      </c>
      <c r="H22" s="19">
        <f t="shared" si="4"/>
        <v>-4.1666666666666625</v>
      </c>
      <c r="I22" s="44">
        <f t="shared" si="5"/>
        <v>91.666666666666686</v>
      </c>
    </row>
    <row r="23" spans="1:9" x14ac:dyDescent="0.3">
      <c r="A23" s="32" t="s">
        <v>16</v>
      </c>
      <c r="B23" s="32">
        <v>2</v>
      </c>
      <c r="C23" s="33">
        <v>165</v>
      </c>
      <c r="D23" s="34">
        <v>179</v>
      </c>
      <c r="E23" s="34">
        <v>183</v>
      </c>
      <c r="F23" s="34">
        <v>176</v>
      </c>
      <c r="G23" s="34">
        <v>248</v>
      </c>
      <c r="H23" s="19">
        <f t="shared" si="4"/>
        <v>40.909090909090921</v>
      </c>
      <c r="I23" s="19">
        <f t="shared" si="5"/>
        <v>50.303030303030283</v>
      </c>
    </row>
    <row r="24" spans="1:9" x14ac:dyDescent="0.3">
      <c r="A24" s="32" t="s">
        <v>16</v>
      </c>
      <c r="B24" s="32">
        <v>3</v>
      </c>
      <c r="C24" s="45">
        <v>85</v>
      </c>
      <c r="D24" s="34">
        <v>94</v>
      </c>
      <c r="E24" s="34">
        <v>101</v>
      </c>
      <c r="F24" s="34">
        <v>101</v>
      </c>
      <c r="G24" s="34">
        <v>122</v>
      </c>
      <c r="H24" s="19">
        <f t="shared" si="4"/>
        <v>20.792079207920789</v>
      </c>
      <c r="I24" s="19">
        <f t="shared" si="5"/>
        <v>43.529411764705884</v>
      </c>
    </row>
    <row r="25" spans="1:9" ht="15" thickBot="1" x14ac:dyDescent="0.35">
      <c r="A25" s="32" t="s">
        <v>16</v>
      </c>
      <c r="B25" s="32">
        <v>4</v>
      </c>
      <c r="C25" s="45">
        <v>1</v>
      </c>
      <c r="D25" s="46" t="s">
        <v>13</v>
      </c>
      <c r="E25" s="46">
        <v>4</v>
      </c>
      <c r="F25" s="46">
        <v>5</v>
      </c>
      <c r="G25" s="46">
        <v>2</v>
      </c>
      <c r="H25" s="19">
        <f t="shared" si="4"/>
        <v>-60</v>
      </c>
      <c r="I25" s="19">
        <f t="shared" si="5"/>
        <v>100</v>
      </c>
    </row>
    <row r="26" spans="1:9" ht="15" thickBot="1" x14ac:dyDescent="0.35">
      <c r="A26" s="36" t="s">
        <v>17</v>
      </c>
      <c r="B26" s="36"/>
      <c r="C26" s="47">
        <v>263</v>
      </c>
      <c r="D26" s="43">
        <v>305</v>
      </c>
      <c r="E26" s="43">
        <v>313</v>
      </c>
      <c r="F26" s="43">
        <v>306</v>
      </c>
      <c r="G26" s="43">
        <v>395</v>
      </c>
      <c r="H26" s="28">
        <f t="shared" si="4"/>
        <v>29.084967320261445</v>
      </c>
      <c r="I26" s="28">
        <f t="shared" si="5"/>
        <v>50.190114068441062</v>
      </c>
    </row>
    <row r="27" spans="1:9" x14ac:dyDescent="0.3">
      <c r="A27" s="32" t="s">
        <v>18</v>
      </c>
      <c r="B27" s="32">
        <v>1</v>
      </c>
      <c r="C27" s="48">
        <v>13</v>
      </c>
      <c r="D27" s="49">
        <v>6</v>
      </c>
      <c r="E27" s="34">
        <v>20</v>
      </c>
      <c r="F27" s="34">
        <v>16</v>
      </c>
      <c r="G27" s="34">
        <v>9</v>
      </c>
      <c r="H27" s="19">
        <f t="shared" si="4"/>
        <v>-43.75</v>
      </c>
      <c r="I27" s="19">
        <f t="shared" si="5"/>
        <v>-30.769230769230774</v>
      </c>
    </row>
    <row r="28" spans="1:9" x14ac:dyDescent="0.3">
      <c r="A28" s="32" t="s">
        <v>18</v>
      </c>
      <c r="B28" s="32">
        <v>2</v>
      </c>
      <c r="C28" s="45">
        <v>31</v>
      </c>
      <c r="D28" s="34">
        <v>15</v>
      </c>
      <c r="E28" s="34">
        <v>35</v>
      </c>
      <c r="F28" s="34">
        <v>17</v>
      </c>
      <c r="G28" s="34">
        <v>26</v>
      </c>
      <c r="H28" s="19">
        <f t="shared" si="4"/>
        <v>52.941176470588225</v>
      </c>
      <c r="I28" s="19">
        <f t="shared" si="3"/>
        <v>-16.129032258064512</v>
      </c>
    </row>
    <row r="29" spans="1:9" x14ac:dyDescent="0.3">
      <c r="A29" s="32" t="s">
        <v>18</v>
      </c>
      <c r="B29" s="32">
        <v>3</v>
      </c>
      <c r="C29" s="45">
        <v>25</v>
      </c>
      <c r="D29" s="34">
        <v>7</v>
      </c>
      <c r="E29" s="34">
        <v>7</v>
      </c>
      <c r="F29" s="34">
        <v>9</v>
      </c>
      <c r="G29" s="34">
        <v>21</v>
      </c>
      <c r="H29" s="19">
        <f t="shared" si="4"/>
        <v>133.33333333333334</v>
      </c>
      <c r="I29" s="19">
        <f t="shared" si="3"/>
        <v>-16</v>
      </c>
    </row>
    <row r="30" spans="1:9" ht="15" thickBot="1" x14ac:dyDescent="0.35">
      <c r="A30" s="32" t="s">
        <v>18</v>
      </c>
      <c r="B30" s="32">
        <v>4</v>
      </c>
      <c r="C30" s="50" t="s">
        <v>13</v>
      </c>
      <c r="D30" s="51" t="s">
        <v>13</v>
      </c>
      <c r="E30" s="46" t="s">
        <v>13</v>
      </c>
      <c r="F30" s="46" t="s">
        <v>13</v>
      </c>
      <c r="G30" s="46">
        <v>1</v>
      </c>
      <c r="H30" s="19" t="s">
        <v>13</v>
      </c>
      <c r="I30" s="19" t="s">
        <v>13</v>
      </c>
    </row>
    <row r="31" spans="1:9" ht="15" thickBot="1" x14ac:dyDescent="0.35">
      <c r="A31" s="36" t="s">
        <v>19</v>
      </c>
      <c r="B31" s="36"/>
      <c r="C31" s="52">
        <v>69</v>
      </c>
      <c r="D31" s="53">
        <v>28</v>
      </c>
      <c r="E31" s="43">
        <v>62</v>
      </c>
      <c r="F31" s="43">
        <v>42</v>
      </c>
      <c r="G31" s="43">
        <v>57</v>
      </c>
      <c r="H31" s="28">
        <f>(G31/F31-1)*100</f>
        <v>35.714285714285722</v>
      </c>
      <c r="I31" s="28">
        <f>G31/C31*100-100</f>
        <v>-17.391304347826093</v>
      </c>
    </row>
    <row r="32" spans="1:9" ht="15" thickBot="1" x14ac:dyDescent="0.35">
      <c r="A32" s="54" t="s">
        <v>20</v>
      </c>
      <c r="B32" s="55"/>
      <c r="C32" s="56">
        <v>557</v>
      </c>
      <c r="D32" s="57">
        <v>644</v>
      </c>
      <c r="E32" s="57">
        <v>638</v>
      </c>
      <c r="F32" s="57">
        <v>604</v>
      </c>
      <c r="G32" s="57">
        <v>717</v>
      </c>
      <c r="H32" s="58">
        <f>G32/F32*100-100</f>
        <v>18.708609271523187</v>
      </c>
      <c r="I32" s="59">
        <f>G32/C32*100-100</f>
        <v>28.725314183123885</v>
      </c>
    </row>
    <row r="33" spans="1:9" ht="15" thickBot="1" x14ac:dyDescent="0.35">
      <c r="A33" s="60" t="s">
        <v>21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61" t="s">
        <v>12</v>
      </c>
      <c r="B34" s="61">
        <v>1</v>
      </c>
      <c r="C34" s="62" t="s">
        <v>13</v>
      </c>
      <c r="D34" s="63">
        <v>1</v>
      </c>
      <c r="E34" s="63" t="s">
        <v>13</v>
      </c>
      <c r="F34" s="63">
        <v>2</v>
      </c>
      <c r="G34" s="64" t="s">
        <v>13</v>
      </c>
      <c r="H34" s="19" t="s">
        <v>13</v>
      </c>
      <c r="I34" s="19" t="s">
        <v>13</v>
      </c>
    </row>
    <row r="35" spans="1:9" x14ac:dyDescent="0.3">
      <c r="A35" s="61" t="s">
        <v>12</v>
      </c>
      <c r="B35" s="61">
        <v>2</v>
      </c>
      <c r="C35" s="65">
        <v>1</v>
      </c>
      <c r="D35" s="31">
        <v>1</v>
      </c>
      <c r="E35" s="31">
        <v>1</v>
      </c>
      <c r="F35" s="31">
        <v>2</v>
      </c>
      <c r="G35" s="66">
        <v>1</v>
      </c>
      <c r="H35" s="19">
        <f t="shared" ref="H35" si="6">(G35/F35-1)*100</f>
        <v>-50</v>
      </c>
      <c r="I35" s="19">
        <f t="shared" ref="I35" si="7">G35/C35*100-100</f>
        <v>0</v>
      </c>
    </row>
    <row r="36" spans="1:9" ht="15" thickBot="1" x14ac:dyDescent="0.35">
      <c r="A36" s="61" t="s">
        <v>12</v>
      </c>
      <c r="B36" s="61">
        <v>3</v>
      </c>
      <c r="C36" s="67" t="s">
        <v>13</v>
      </c>
      <c r="D36" s="68">
        <v>1</v>
      </c>
      <c r="E36" s="68" t="s">
        <v>13</v>
      </c>
      <c r="F36" s="68">
        <v>1</v>
      </c>
      <c r="G36" s="69">
        <v>1</v>
      </c>
      <c r="H36" s="19" t="s">
        <v>13</v>
      </c>
      <c r="I36" s="19" t="s">
        <v>13</v>
      </c>
    </row>
    <row r="37" spans="1:9" ht="15" thickBot="1" x14ac:dyDescent="0.35">
      <c r="A37" s="25" t="s">
        <v>22</v>
      </c>
      <c r="B37" s="25"/>
      <c r="C37" s="70">
        <v>1</v>
      </c>
      <c r="D37" s="71">
        <v>3</v>
      </c>
      <c r="E37" s="71">
        <v>1</v>
      </c>
      <c r="F37" s="71">
        <f t="shared" ref="F37" si="8">SUM(F34:F36)</f>
        <v>5</v>
      </c>
      <c r="G37" s="72">
        <v>2</v>
      </c>
      <c r="H37" s="28">
        <f>(G37/F37-1)*100</f>
        <v>-60</v>
      </c>
      <c r="I37" s="28">
        <f>G37/C37*100-100</f>
        <v>100</v>
      </c>
    </row>
    <row r="38" spans="1:9" x14ac:dyDescent="0.3">
      <c r="A38" s="32" t="s">
        <v>14</v>
      </c>
      <c r="B38" s="32">
        <v>1</v>
      </c>
      <c r="C38" s="45">
        <v>1</v>
      </c>
      <c r="D38" s="34">
        <v>3</v>
      </c>
      <c r="E38" s="34">
        <v>3</v>
      </c>
      <c r="F38" s="34">
        <v>5</v>
      </c>
      <c r="G38" s="73">
        <v>10</v>
      </c>
      <c r="H38" s="19">
        <f t="shared" ref="H38:H42" si="9">G38/F38*100-100</f>
        <v>100</v>
      </c>
      <c r="I38" s="19">
        <f t="shared" ref="I38:I42" si="10">G38/C38*100-100</f>
        <v>900</v>
      </c>
    </row>
    <row r="39" spans="1:9" x14ac:dyDescent="0.3">
      <c r="A39" s="32" t="s">
        <v>14</v>
      </c>
      <c r="B39" s="32">
        <v>2</v>
      </c>
      <c r="C39" s="45">
        <v>20</v>
      </c>
      <c r="D39" s="34">
        <v>15</v>
      </c>
      <c r="E39" s="34">
        <v>10</v>
      </c>
      <c r="F39" s="34">
        <v>12</v>
      </c>
      <c r="G39" s="73">
        <v>17</v>
      </c>
      <c r="H39" s="19">
        <f t="shared" si="9"/>
        <v>41.666666666666686</v>
      </c>
      <c r="I39" s="19">
        <f t="shared" si="10"/>
        <v>-15</v>
      </c>
    </row>
    <row r="40" spans="1:9" x14ac:dyDescent="0.3">
      <c r="A40" s="32" t="s">
        <v>14</v>
      </c>
      <c r="B40" s="32">
        <v>3</v>
      </c>
      <c r="C40" s="45">
        <v>8</v>
      </c>
      <c r="D40" s="34">
        <v>3</v>
      </c>
      <c r="E40" s="34">
        <v>4</v>
      </c>
      <c r="F40" s="34">
        <v>2</v>
      </c>
      <c r="G40" s="73">
        <v>9</v>
      </c>
      <c r="H40" s="19">
        <f t="shared" si="9"/>
        <v>350</v>
      </c>
      <c r="I40" s="19">
        <f t="shared" si="10"/>
        <v>12.5</v>
      </c>
    </row>
    <row r="41" spans="1:9" ht="15" thickBot="1" x14ac:dyDescent="0.35">
      <c r="A41" s="32" t="s">
        <v>14</v>
      </c>
      <c r="B41" s="32">
        <v>4</v>
      </c>
      <c r="C41" s="45" t="s">
        <v>13</v>
      </c>
      <c r="D41" s="34" t="s">
        <v>13</v>
      </c>
      <c r="E41" s="34" t="s">
        <v>13</v>
      </c>
      <c r="F41" s="34" t="s">
        <v>13</v>
      </c>
      <c r="G41" s="73" t="s">
        <v>13</v>
      </c>
      <c r="H41" s="19" t="s">
        <v>13</v>
      </c>
      <c r="I41" s="19" t="s">
        <v>13</v>
      </c>
    </row>
    <row r="42" spans="1:9" ht="15" thickBot="1" x14ac:dyDescent="0.35">
      <c r="A42" s="36" t="s">
        <v>14</v>
      </c>
      <c r="B42" s="36"/>
      <c r="C42" s="47">
        <v>29</v>
      </c>
      <c r="D42" s="43">
        <v>21</v>
      </c>
      <c r="E42" s="43">
        <v>17</v>
      </c>
      <c r="F42" s="43">
        <v>19</v>
      </c>
      <c r="G42" s="74">
        <v>36</v>
      </c>
      <c r="H42" s="28">
        <f t="shared" si="9"/>
        <v>89.473684210526301</v>
      </c>
      <c r="I42" s="28">
        <f t="shared" si="10"/>
        <v>24.137931034482762</v>
      </c>
    </row>
    <row r="43" spans="1:9" x14ac:dyDescent="0.3">
      <c r="A43" s="32" t="s">
        <v>15</v>
      </c>
      <c r="B43" s="32">
        <v>1</v>
      </c>
      <c r="C43" s="45">
        <v>1</v>
      </c>
      <c r="D43" s="34">
        <v>6</v>
      </c>
      <c r="E43" s="34">
        <v>6</v>
      </c>
      <c r="F43" s="34">
        <v>7</v>
      </c>
      <c r="G43" s="73">
        <v>4</v>
      </c>
      <c r="H43" s="19">
        <f>G43/F43*100-100</f>
        <v>-42.857142857142861</v>
      </c>
      <c r="I43" s="19">
        <f>G43/C43*100-100</f>
        <v>300</v>
      </c>
    </row>
    <row r="44" spans="1:9" x14ac:dyDescent="0.3">
      <c r="A44" s="32" t="s">
        <v>15</v>
      </c>
      <c r="B44" s="32">
        <v>2</v>
      </c>
      <c r="C44" s="45">
        <v>19</v>
      </c>
      <c r="D44" s="34">
        <v>38</v>
      </c>
      <c r="E44" s="34">
        <v>24</v>
      </c>
      <c r="F44" s="34">
        <v>36</v>
      </c>
      <c r="G44" s="73">
        <v>40</v>
      </c>
      <c r="H44" s="19">
        <f>G44/F44*100-100</f>
        <v>11.111111111111114</v>
      </c>
      <c r="I44" s="19">
        <f>G44/C44*100-100</f>
        <v>110.52631578947367</v>
      </c>
    </row>
    <row r="45" spans="1:9" x14ac:dyDescent="0.3">
      <c r="A45" s="32" t="s">
        <v>15</v>
      </c>
      <c r="B45" s="32">
        <v>3</v>
      </c>
      <c r="C45" s="45">
        <v>17</v>
      </c>
      <c r="D45" s="34">
        <v>14</v>
      </c>
      <c r="E45" s="34">
        <v>25</v>
      </c>
      <c r="F45" s="34">
        <v>17</v>
      </c>
      <c r="G45" s="73">
        <v>20</v>
      </c>
      <c r="H45" s="19">
        <f>G45/F45*100-100</f>
        <v>17.64705882352942</v>
      </c>
      <c r="I45" s="19">
        <f>G45/C45*100-100</f>
        <v>17.64705882352942</v>
      </c>
    </row>
    <row r="46" spans="1:9" x14ac:dyDescent="0.3">
      <c r="A46" s="29" t="s">
        <v>15</v>
      </c>
      <c r="B46" s="29">
        <v>4</v>
      </c>
      <c r="C46" s="45" t="s">
        <v>13</v>
      </c>
      <c r="D46" s="34">
        <v>1</v>
      </c>
      <c r="E46" s="34" t="s">
        <v>13</v>
      </c>
      <c r="F46" s="34">
        <v>1</v>
      </c>
      <c r="G46" s="73">
        <v>3</v>
      </c>
      <c r="H46" s="19">
        <f>G46/F46*100-100</f>
        <v>200</v>
      </c>
      <c r="I46" s="19" t="s">
        <v>13</v>
      </c>
    </row>
    <row r="47" spans="1:9" ht="15" thickBot="1" x14ac:dyDescent="0.35">
      <c r="A47" s="29" t="s">
        <v>15</v>
      </c>
      <c r="B47" s="29">
        <v>5</v>
      </c>
      <c r="C47" s="45" t="s">
        <v>13</v>
      </c>
      <c r="D47" s="34" t="s">
        <v>13</v>
      </c>
      <c r="E47" s="34" t="s">
        <v>13</v>
      </c>
      <c r="F47" s="34" t="s">
        <v>13</v>
      </c>
      <c r="G47" s="73" t="s">
        <v>13</v>
      </c>
      <c r="H47" s="19" t="s">
        <v>13</v>
      </c>
      <c r="I47" s="19" t="s">
        <v>13</v>
      </c>
    </row>
    <row r="48" spans="1:9" ht="15" thickBot="1" x14ac:dyDescent="0.35">
      <c r="A48" s="36" t="s">
        <v>15</v>
      </c>
      <c r="B48" s="36"/>
      <c r="C48" s="47">
        <v>37</v>
      </c>
      <c r="D48" s="43">
        <v>59</v>
      </c>
      <c r="E48" s="43">
        <v>55</v>
      </c>
      <c r="F48" s="43">
        <v>61</v>
      </c>
      <c r="G48" s="74">
        <v>67</v>
      </c>
      <c r="H48" s="28">
        <f t="shared" ref="H48:H56" si="11">G48/F48*100-100</f>
        <v>9.8360655737704974</v>
      </c>
      <c r="I48" s="28">
        <f t="shared" ref="I48:I56" si="12">G48/C48*100-100</f>
        <v>81.081081081081066</v>
      </c>
    </row>
    <row r="49" spans="1:9" x14ac:dyDescent="0.3">
      <c r="A49" s="32" t="s">
        <v>16</v>
      </c>
      <c r="B49" s="32">
        <v>1</v>
      </c>
      <c r="C49" s="45">
        <v>22</v>
      </c>
      <c r="D49" s="49">
        <v>26</v>
      </c>
      <c r="E49" s="49">
        <v>29</v>
      </c>
      <c r="F49" s="49">
        <v>32</v>
      </c>
      <c r="G49" s="75">
        <v>17</v>
      </c>
      <c r="H49" s="19">
        <f t="shared" si="11"/>
        <v>-46.875</v>
      </c>
      <c r="I49" s="19">
        <f t="shared" si="12"/>
        <v>-22.727272727272734</v>
      </c>
    </row>
    <row r="50" spans="1:9" x14ac:dyDescent="0.3">
      <c r="A50" s="32" t="s">
        <v>16</v>
      </c>
      <c r="B50" s="32">
        <v>2</v>
      </c>
      <c r="C50" s="45">
        <v>110</v>
      </c>
      <c r="D50" s="34">
        <v>68</v>
      </c>
      <c r="E50" s="34">
        <v>78</v>
      </c>
      <c r="F50" s="34">
        <v>61</v>
      </c>
      <c r="G50" s="73">
        <v>51</v>
      </c>
      <c r="H50" s="19">
        <f t="shared" si="11"/>
        <v>-16.393442622950815</v>
      </c>
      <c r="I50" s="19">
        <f t="shared" si="12"/>
        <v>-53.63636363636364</v>
      </c>
    </row>
    <row r="51" spans="1:9" x14ac:dyDescent="0.3">
      <c r="A51" s="32" t="s">
        <v>16</v>
      </c>
      <c r="B51" s="32">
        <v>3</v>
      </c>
      <c r="C51" s="45">
        <v>28</v>
      </c>
      <c r="D51" s="34">
        <v>20</v>
      </c>
      <c r="E51" s="34">
        <v>23</v>
      </c>
      <c r="F51" s="34">
        <v>26</v>
      </c>
      <c r="G51" s="73">
        <v>20</v>
      </c>
      <c r="H51" s="19">
        <f t="shared" si="11"/>
        <v>-23.076923076923066</v>
      </c>
      <c r="I51" s="19">
        <f t="shared" si="12"/>
        <v>-28.571428571428569</v>
      </c>
    </row>
    <row r="52" spans="1:9" ht="15" thickBot="1" x14ac:dyDescent="0.35">
      <c r="A52" s="32" t="s">
        <v>16</v>
      </c>
      <c r="B52" s="32">
        <v>4</v>
      </c>
      <c r="C52" s="45">
        <v>1</v>
      </c>
      <c r="D52" s="34">
        <v>1</v>
      </c>
      <c r="E52" s="34">
        <v>1</v>
      </c>
      <c r="F52" s="34" t="s">
        <v>13</v>
      </c>
      <c r="G52" s="73">
        <v>3</v>
      </c>
      <c r="H52" s="19" t="s">
        <v>13</v>
      </c>
      <c r="I52" s="19">
        <f t="shared" si="12"/>
        <v>200</v>
      </c>
    </row>
    <row r="53" spans="1:9" ht="15" thickBot="1" x14ac:dyDescent="0.35">
      <c r="A53" s="36" t="s">
        <v>16</v>
      </c>
      <c r="B53" s="36"/>
      <c r="C53" s="47">
        <v>161</v>
      </c>
      <c r="D53" s="43">
        <v>115</v>
      </c>
      <c r="E53" s="43">
        <v>131</v>
      </c>
      <c r="F53" s="43">
        <v>119</v>
      </c>
      <c r="G53" s="74">
        <v>91</v>
      </c>
      <c r="H53" s="28">
        <f t="shared" si="11"/>
        <v>-23.529411764705884</v>
      </c>
      <c r="I53" s="28">
        <f t="shared" si="12"/>
        <v>-43.478260869565219</v>
      </c>
    </row>
    <row r="54" spans="1:9" x14ac:dyDescent="0.3">
      <c r="A54" s="32" t="s">
        <v>18</v>
      </c>
      <c r="B54" s="32">
        <v>1</v>
      </c>
      <c r="C54" s="45">
        <v>8</v>
      </c>
      <c r="D54" s="49">
        <v>4</v>
      </c>
      <c r="E54" s="49">
        <v>6</v>
      </c>
      <c r="F54" s="49">
        <v>15</v>
      </c>
      <c r="G54" s="75">
        <v>1</v>
      </c>
      <c r="H54" s="19">
        <f t="shared" si="11"/>
        <v>-93.333333333333329</v>
      </c>
      <c r="I54" s="19">
        <f t="shared" si="12"/>
        <v>-87.5</v>
      </c>
    </row>
    <row r="55" spans="1:9" x14ac:dyDescent="0.3">
      <c r="A55" s="32" t="s">
        <v>18</v>
      </c>
      <c r="B55" s="32">
        <v>2</v>
      </c>
      <c r="C55" s="45">
        <v>6</v>
      </c>
      <c r="D55" s="34">
        <v>4</v>
      </c>
      <c r="E55" s="34">
        <v>12</v>
      </c>
      <c r="F55" s="34">
        <v>8</v>
      </c>
      <c r="G55" s="73">
        <v>8</v>
      </c>
      <c r="H55" s="19">
        <f t="shared" si="11"/>
        <v>0</v>
      </c>
      <c r="I55" s="19">
        <f t="shared" si="12"/>
        <v>33.333333333333314</v>
      </c>
    </row>
    <row r="56" spans="1:9" x14ac:dyDescent="0.3">
      <c r="A56" s="32" t="s">
        <v>18</v>
      </c>
      <c r="B56" s="32">
        <v>3</v>
      </c>
      <c r="C56" s="45">
        <v>5</v>
      </c>
      <c r="D56" s="34" t="s">
        <v>13</v>
      </c>
      <c r="E56" s="34">
        <v>1</v>
      </c>
      <c r="F56" s="34">
        <v>1</v>
      </c>
      <c r="G56" s="73">
        <v>1</v>
      </c>
      <c r="H56" s="19">
        <f t="shared" si="11"/>
        <v>0</v>
      </c>
      <c r="I56" s="19">
        <f t="shared" si="12"/>
        <v>-80</v>
      </c>
    </row>
    <row r="57" spans="1:9" ht="15" thickBot="1" x14ac:dyDescent="0.35">
      <c r="A57" s="32" t="s">
        <v>18</v>
      </c>
      <c r="B57" s="32">
        <v>4</v>
      </c>
      <c r="C57" s="76" t="s">
        <v>13</v>
      </c>
      <c r="D57" s="46" t="s">
        <v>13</v>
      </c>
      <c r="E57" s="46" t="s">
        <v>13</v>
      </c>
      <c r="F57" s="46" t="s">
        <v>13</v>
      </c>
      <c r="G57" s="77" t="s">
        <v>13</v>
      </c>
      <c r="H57" s="19" t="s">
        <v>13</v>
      </c>
      <c r="I57" s="19" t="s">
        <v>13</v>
      </c>
    </row>
    <row r="58" spans="1:9" ht="15" thickBot="1" x14ac:dyDescent="0.35">
      <c r="A58" s="36" t="s">
        <v>18</v>
      </c>
      <c r="B58" s="36"/>
      <c r="C58" s="52">
        <v>19</v>
      </c>
      <c r="D58" s="78">
        <v>8</v>
      </c>
      <c r="E58" s="78">
        <v>19</v>
      </c>
      <c r="F58" s="78">
        <v>24</v>
      </c>
      <c r="G58" s="79">
        <v>10</v>
      </c>
      <c r="H58" s="28">
        <f>G58/F58*100-100</f>
        <v>-58.333333333333329</v>
      </c>
      <c r="I58" s="28">
        <f>G58/C58*100-100</f>
        <v>-47.368421052631582</v>
      </c>
    </row>
    <row r="59" spans="1:9" ht="15" thickBot="1" x14ac:dyDescent="0.35">
      <c r="A59" s="54" t="s">
        <v>23</v>
      </c>
      <c r="B59" s="55"/>
      <c r="C59" s="56">
        <v>247</v>
      </c>
      <c r="D59" s="57">
        <v>206</v>
      </c>
      <c r="E59" s="57">
        <v>223</v>
      </c>
      <c r="F59" s="57">
        <v>228</v>
      </c>
      <c r="G59" s="57">
        <v>206</v>
      </c>
      <c r="H59" s="80">
        <f>G59/F59*100-100</f>
        <v>-9.6491228070175339</v>
      </c>
      <c r="I59" s="59">
        <f>G59/C59*100-100</f>
        <v>-16.599190283400816</v>
      </c>
    </row>
    <row r="60" spans="1:9" ht="15" thickBot="1" x14ac:dyDescent="0.35">
      <c r="A60" s="81" t="s">
        <v>24</v>
      </c>
      <c r="B60" s="81"/>
      <c r="C60" s="81"/>
      <c r="D60" s="81"/>
      <c r="E60" s="81"/>
      <c r="F60" s="81"/>
      <c r="G60" s="81"/>
      <c r="H60" s="81"/>
      <c r="I60" s="81"/>
    </row>
    <row r="61" spans="1:9" x14ac:dyDescent="0.3">
      <c r="A61" s="82" t="s">
        <v>14</v>
      </c>
      <c r="B61" s="82">
        <v>2</v>
      </c>
      <c r="C61" s="83" t="s">
        <v>13</v>
      </c>
      <c r="D61" s="84" t="s">
        <v>13</v>
      </c>
      <c r="E61" s="84" t="s">
        <v>13</v>
      </c>
      <c r="F61" s="84" t="s">
        <v>13</v>
      </c>
      <c r="G61" s="85" t="s">
        <v>13</v>
      </c>
      <c r="H61" s="86" t="s">
        <v>13</v>
      </c>
      <c r="I61" s="86" t="s">
        <v>13</v>
      </c>
    </row>
    <row r="62" spans="1:9" x14ac:dyDescent="0.3">
      <c r="A62" s="82" t="s">
        <v>14</v>
      </c>
      <c r="B62" s="82">
        <v>3</v>
      </c>
      <c r="C62" s="87">
        <v>1</v>
      </c>
      <c r="D62" s="88" t="s">
        <v>13</v>
      </c>
      <c r="E62" s="88" t="s">
        <v>13</v>
      </c>
      <c r="F62" s="88" t="s">
        <v>13</v>
      </c>
      <c r="G62" s="89" t="s">
        <v>13</v>
      </c>
      <c r="H62" s="86" t="s">
        <v>13</v>
      </c>
      <c r="I62" s="90" t="s">
        <v>13</v>
      </c>
    </row>
    <row r="63" spans="1:9" ht="15" thickBot="1" x14ac:dyDescent="0.35">
      <c r="A63" s="82" t="s">
        <v>14</v>
      </c>
      <c r="B63" s="82">
        <v>4</v>
      </c>
      <c r="C63" s="91" t="s">
        <v>13</v>
      </c>
      <c r="D63" s="92" t="s">
        <v>13</v>
      </c>
      <c r="E63" s="92" t="s">
        <v>13</v>
      </c>
      <c r="F63" s="92" t="s">
        <v>13</v>
      </c>
      <c r="G63" s="93" t="s">
        <v>13</v>
      </c>
      <c r="H63" s="86" t="s">
        <v>13</v>
      </c>
      <c r="I63" s="86" t="s">
        <v>13</v>
      </c>
    </row>
    <row r="64" spans="1:9" ht="15" thickBot="1" x14ac:dyDescent="0.35">
      <c r="A64" s="81" t="s">
        <v>14</v>
      </c>
      <c r="B64" s="81"/>
      <c r="C64" s="94">
        <v>1</v>
      </c>
      <c r="D64" s="95" t="s">
        <v>13</v>
      </c>
      <c r="E64" s="95" t="s">
        <v>13</v>
      </c>
      <c r="F64" s="95" t="s">
        <v>13</v>
      </c>
      <c r="G64" s="96" t="s">
        <v>13</v>
      </c>
      <c r="H64" s="97" t="s">
        <v>13</v>
      </c>
      <c r="I64" s="28" t="s">
        <v>13</v>
      </c>
    </row>
    <row r="65" spans="1:9" x14ac:dyDescent="0.3">
      <c r="A65" s="82" t="s">
        <v>15</v>
      </c>
      <c r="B65" s="82">
        <v>2</v>
      </c>
      <c r="C65" s="98" t="s">
        <v>13</v>
      </c>
      <c r="D65" s="86" t="s">
        <v>13</v>
      </c>
      <c r="E65" s="86" t="s">
        <v>13</v>
      </c>
      <c r="F65" s="86" t="s">
        <v>13</v>
      </c>
      <c r="G65" s="99" t="s">
        <v>13</v>
      </c>
      <c r="H65" s="86" t="s">
        <v>13</v>
      </c>
      <c r="I65" s="19" t="s">
        <v>13</v>
      </c>
    </row>
    <row r="66" spans="1:9" x14ac:dyDescent="0.3">
      <c r="A66" s="29" t="s">
        <v>15</v>
      </c>
      <c r="B66" s="29">
        <v>3</v>
      </c>
      <c r="C66" s="100">
        <v>3</v>
      </c>
      <c r="D66" s="101">
        <v>8</v>
      </c>
      <c r="E66" s="101" t="s">
        <v>13</v>
      </c>
      <c r="F66" s="101">
        <v>1</v>
      </c>
      <c r="G66" s="102" t="s">
        <v>13</v>
      </c>
      <c r="H66" s="19" t="s">
        <v>13</v>
      </c>
      <c r="I66" s="19" t="s">
        <v>13</v>
      </c>
    </row>
    <row r="67" spans="1:9" ht="15" thickBot="1" x14ac:dyDescent="0.35">
      <c r="A67" s="29" t="s">
        <v>15</v>
      </c>
      <c r="B67" s="29">
        <v>4</v>
      </c>
      <c r="C67" s="100" t="s">
        <v>13</v>
      </c>
      <c r="D67" s="101" t="s">
        <v>13</v>
      </c>
      <c r="E67" s="101" t="s">
        <v>13</v>
      </c>
      <c r="F67" s="101" t="s">
        <v>13</v>
      </c>
      <c r="G67" s="102" t="s">
        <v>13</v>
      </c>
      <c r="H67" s="19" t="s">
        <v>13</v>
      </c>
      <c r="I67" s="103" t="s">
        <v>13</v>
      </c>
    </row>
    <row r="68" spans="1:9" ht="15" thickBot="1" x14ac:dyDescent="0.35">
      <c r="A68" s="25" t="s">
        <v>25</v>
      </c>
      <c r="B68" s="25"/>
      <c r="C68" s="70">
        <v>3</v>
      </c>
      <c r="D68" s="104">
        <v>8</v>
      </c>
      <c r="E68" s="104" t="s">
        <v>13</v>
      </c>
      <c r="F68" s="104">
        <v>1</v>
      </c>
      <c r="G68" s="105" t="s">
        <v>13</v>
      </c>
      <c r="H68" s="28" t="s">
        <v>13</v>
      </c>
      <c r="I68" s="28" t="s">
        <v>13</v>
      </c>
    </row>
    <row r="69" spans="1:9" x14ac:dyDescent="0.3">
      <c r="A69" s="32" t="s">
        <v>16</v>
      </c>
      <c r="B69" s="32">
        <v>2</v>
      </c>
      <c r="C69" s="106" t="s">
        <v>13</v>
      </c>
      <c r="D69" s="84" t="s">
        <v>13</v>
      </c>
      <c r="E69" s="84" t="s">
        <v>13</v>
      </c>
      <c r="F69" s="84" t="s">
        <v>13</v>
      </c>
      <c r="G69" s="85">
        <v>9</v>
      </c>
      <c r="H69" s="19" t="s">
        <v>13</v>
      </c>
      <c r="I69" s="103" t="s">
        <v>13</v>
      </c>
    </row>
    <row r="70" spans="1:9" x14ac:dyDescent="0.3">
      <c r="A70" s="29" t="s">
        <v>16</v>
      </c>
      <c r="B70" s="29">
        <v>3</v>
      </c>
      <c r="C70" s="107">
        <v>6</v>
      </c>
      <c r="D70" s="88" t="s">
        <v>13</v>
      </c>
      <c r="E70" s="88" t="s">
        <v>13</v>
      </c>
      <c r="F70" s="88">
        <v>1</v>
      </c>
      <c r="G70" s="89">
        <v>2</v>
      </c>
      <c r="H70" s="19">
        <f>G70/F70*100-100</f>
        <v>100</v>
      </c>
      <c r="I70" s="19">
        <f t="shared" ref="I70" si="13">G70/C70*100-100</f>
        <v>-66.666666666666671</v>
      </c>
    </row>
    <row r="71" spans="1:9" ht="15" thickBot="1" x14ac:dyDescent="0.35">
      <c r="A71" s="29" t="s">
        <v>16</v>
      </c>
      <c r="B71" s="29">
        <v>4</v>
      </c>
      <c r="C71" s="107" t="s">
        <v>13</v>
      </c>
      <c r="D71" s="92" t="s">
        <v>13</v>
      </c>
      <c r="E71" s="92" t="s">
        <v>13</v>
      </c>
      <c r="F71" s="92" t="s">
        <v>13</v>
      </c>
      <c r="G71" s="93" t="s">
        <v>13</v>
      </c>
      <c r="H71" s="19" t="s">
        <v>13</v>
      </c>
      <c r="I71" s="103" t="s">
        <v>13</v>
      </c>
    </row>
    <row r="72" spans="1:9" ht="15" thickBot="1" x14ac:dyDescent="0.35">
      <c r="A72" s="25" t="s">
        <v>17</v>
      </c>
      <c r="B72" s="25"/>
      <c r="C72" s="108">
        <v>6</v>
      </c>
      <c r="D72" s="95" t="s">
        <v>13</v>
      </c>
      <c r="E72" s="95" t="s">
        <v>13</v>
      </c>
      <c r="F72" s="95">
        <v>1</v>
      </c>
      <c r="G72" s="96">
        <v>11</v>
      </c>
      <c r="H72" s="28">
        <f t="shared" ref="H72" si="14">G72/F72*100-100</f>
        <v>1000</v>
      </c>
      <c r="I72" s="28">
        <f>G72/C72*100-100</f>
        <v>83.333333333333314</v>
      </c>
    </row>
    <row r="73" spans="1:9" x14ac:dyDescent="0.3">
      <c r="A73" s="109" t="s">
        <v>18</v>
      </c>
      <c r="B73" s="109">
        <v>1</v>
      </c>
      <c r="C73" s="110" t="s">
        <v>13</v>
      </c>
      <c r="D73" s="84" t="s">
        <v>13</v>
      </c>
      <c r="E73" s="84" t="s">
        <v>13</v>
      </c>
      <c r="F73" s="84" t="s">
        <v>13</v>
      </c>
      <c r="G73" s="85" t="s">
        <v>13</v>
      </c>
      <c r="H73" s="19" t="s">
        <v>13</v>
      </c>
      <c r="I73" s="111" t="s">
        <v>13</v>
      </c>
    </row>
    <row r="74" spans="1:9" x14ac:dyDescent="0.3">
      <c r="A74" s="109" t="s">
        <v>18</v>
      </c>
      <c r="B74" s="109">
        <v>2</v>
      </c>
      <c r="C74" s="112" t="s">
        <v>13</v>
      </c>
      <c r="D74" s="88" t="s">
        <v>13</v>
      </c>
      <c r="E74" s="88" t="s">
        <v>13</v>
      </c>
      <c r="F74" s="88" t="s">
        <v>13</v>
      </c>
      <c r="G74" s="89">
        <v>1</v>
      </c>
      <c r="H74" s="19" t="s">
        <v>13</v>
      </c>
      <c r="I74" s="113" t="s">
        <v>13</v>
      </c>
    </row>
    <row r="75" spans="1:9" ht="15" thickBot="1" x14ac:dyDescent="0.35">
      <c r="A75" s="29" t="s">
        <v>18</v>
      </c>
      <c r="B75" s="29">
        <v>3</v>
      </c>
      <c r="C75" s="114" t="s">
        <v>13</v>
      </c>
      <c r="D75" s="92" t="s">
        <v>13</v>
      </c>
      <c r="E75" s="92" t="s">
        <v>13</v>
      </c>
      <c r="F75" s="92" t="s">
        <v>13</v>
      </c>
      <c r="G75" s="93" t="s">
        <v>13</v>
      </c>
      <c r="H75" s="115" t="s">
        <v>13</v>
      </c>
      <c r="I75" s="103" t="s">
        <v>13</v>
      </c>
    </row>
    <row r="76" spans="1:9" ht="15" thickBot="1" x14ac:dyDescent="0.35">
      <c r="A76" s="25" t="s">
        <v>18</v>
      </c>
      <c r="B76" s="25"/>
      <c r="C76" s="116" t="s">
        <v>13</v>
      </c>
      <c r="D76" s="95" t="s">
        <v>13</v>
      </c>
      <c r="E76" s="95" t="s">
        <v>13</v>
      </c>
      <c r="F76" s="95" t="s">
        <v>13</v>
      </c>
      <c r="G76" s="96">
        <v>1</v>
      </c>
      <c r="H76" s="28" t="s">
        <v>13</v>
      </c>
      <c r="I76" s="117" t="s">
        <v>13</v>
      </c>
    </row>
    <row r="77" spans="1:9" ht="15" thickBot="1" x14ac:dyDescent="0.35">
      <c r="A77" s="118" t="s">
        <v>26</v>
      </c>
      <c r="B77" s="118"/>
      <c r="C77" s="119">
        <v>10</v>
      </c>
      <c r="D77" s="120">
        <v>8</v>
      </c>
      <c r="E77" s="120" t="s">
        <v>13</v>
      </c>
      <c r="F77" s="120">
        <v>2</v>
      </c>
      <c r="G77" s="120">
        <v>12</v>
      </c>
      <c r="H77" s="80">
        <f>G77/F77*100-100</f>
        <v>500</v>
      </c>
      <c r="I77" s="59">
        <f>G77/C77*100-100</f>
        <v>20</v>
      </c>
    </row>
    <row r="78" spans="1:9" ht="15" thickBot="1" x14ac:dyDescent="0.35">
      <c r="A78" s="60" t="s">
        <v>27</v>
      </c>
      <c r="B78" s="60"/>
      <c r="C78" s="60"/>
      <c r="D78" s="60"/>
      <c r="E78" s="60"/>
      <c r="F78" s="60"/>
      <c r="G78" s="60"/>
      <c r="H78" s="60"/>
      <c r="I78" s="121"/>
    </row>
    <row r="79" spans="1:9" x14ac:dyDescent="0.3">
      <c r="A79" s="122" t="s">
        <v>12</v>
      </c>
      <c r="B79" s="122">
        <v>1</v>
      </c>
      <c r="C79" s="123" t="s">
        <v>13</v>
      </c>
      <c r="D79" s="124" t="s">
        <v>13</v>
      </c>
      <c r="E79" s="125">
        <v>1</v>
      </c>
      <c r="F79" s="126" t="s">
        <v>13</v>
      </c>
      <c r="G79" s="127" t="s">
        <v>13</v>
      </c>
      <c r="H79" s="128"/>
      <c r="I79" s="128"/>
    </row>
    <row r="80" spans="1:9" x14ac:dyDescent="0.3">
      <c r="A80" s="61" t="s">
        <v>12</v>
      </c>
      <c r="B80" s="61">
        <v>2</v>
      </c>
      <c r="C80" s="129" t="s">
        <v>13</v>
      </c>
      <c r="D80" s="130" t="s">
        <v>13</v>
      </c>
      <c r="E80" s="130" t="s">
        <v>13</v>
      </c>
      <c r="F80" s="130" t="s">
        <v>13</v>
      </c>
      <c r="G80" s="131" t="s">
        <v>13</v>
      </c>
      <c r="H80" s="125" t="s">
        <v>13</v>
      </c>
      <c r="I80" s="125" t="s">
        <v>13</v>
      </c>
    </row>
    <row r="81" spans="1:9" x14ac:dyDescent="0.3">
      <c r="A81" s="61" t="s">
        <v>12</v>
      </c>
      <c r="B81" s="61">
        <v>3</v>
      </c>
      <c r="C81" s="132" t="s">
        <v>13</v>
      </c>
      <c r="D81" s="125" t="s">
        <v>13</v>
      </c>
      <c r="E81" s="125" t="s">
        <v>13</v>
      </c>
      <c r="F81" s="125" t="s">
        <v>13</v>
      </c>
      <c r="G81" s="69" t="s">
        <v>13</v>
      </c>
      <c r="H81" s="103" t="s">
        <v>13</v>
      </c>
      <c r="I81" s="125" t="s">
        <v>13</v>
      </c>
    </row>
    <row r="82" spans="1:9" ht="15" thickBot="1" x14ac:dyDescent="0.35">
      <c r="A82" s="61" t="s">
        <v>12</v>
      </c>
      <c r="B82" s="61">
        <v>5</v>
      </c>
      <c r="C82" s="133" t="s">
        <v>13</v>
      </c>
      <c r="D82" s="134" t="s">
        <v>13</v>
      </c>
      <c r="E82" s="134">
        <v>1</v>
      </c>
      <c r="F82" s="134" t="s">
        <v>13</v>
      </c>
      <c r="G82" s="135" t="s">
        <v>13</v>
      </c>
      <c r="H82" s="103"/>
      <c r="I82" s="125"/>
    </row>
    <row r="83" spans="1:9" ht="15" thickBot="1" x14ac:dyDescent="0.35">
      <c r="A83" s="60" t="s">
        <v>12</v>
      </c>
      <c r="B83" s="60"/>
      <c r="C83" s="136" t="s">
        <v>13</v>
      </c>
      <c r="D83" s="137" t="s">
        <v>13</v>
      </c>
      <c r="E83" s="137">
        <v>2</v>
      </c>
      <c r="F83" s="137" t="s">
        <v>13</v>
      </c>
      <c r="G83" s="138" t="s">
        <v>13</v>
      </c>
      <c r="H83" s="117" t="s">
        <v>13</v>
      </c>
      <c r="I83" s="117" t="s">
        <v>13</v>
      </c>
    </row>
    <row r="84" spans="1:9" x14ac:dyDescent="0.3">
      <c r="A84" s="32" t="s">
        <v>14</v>
      </c>
      <c r="B84" s="32">
        <v>1</v>
      </c>
      <c r="C84" s="139" t="s">
        <v>13</v>
      </c>
      <c r="D84" s="22" t="s">
        <v>13</v>
      </c>
      <c r="E84" s="22" t="s">
        <v>13</v>
      </c>
      <c r="F84" s="22" t="s">
        <v>13</v>
      </c>
      <c r="G84" s="140" t="s">
        <v>13</v>
      </c>
      <c r="H84" s="141" t="s">
        <v>13</v>
      </c>
      <c r="I84" s="141" t="s">
        <v>13</v>
      </c>
    </row>
    <row r="85" spans="1:9" x14ac:dyDescent="0.3">
      <c r="A85" s="32" t="s">
        <v>14</v>
      </c>
      <c r="B85" s="32">
        <v>2</v>
      </c>
      <c r="C85" s="142" t="s">
        <v>13</v>
      </c>
      <c r="D85" s="40" t="s">
        <v>13</v>
      </c>
      <c r="E85" s="40">
        <v>2</v>
      </c>
      <c r="F85" s="40" t="s">
        <v>13</v>
      </c>
      <c r="G85" s="143">
        <v>1</v>
      </c>
      <c r="H85" s="19" t="s">
        <v>13</v>
      </c>
      <c r="I85" s="103" t="s">
        <v>13</v>
      </c>
    </row>
    <row r="86" spans="1:9" x14ac:dyDescent="0.3">
      <c r="A86" s="32" t="s">
        <v>14</v>
      </c>
      <c r="B86" s="32">
        <v>3</v>
      </c>
      <c r="C86" s="45">
        <v>20</v>
      </c>
      <c r="D86" s="34">
        <v>4</v>
      </c>
      <c r="E86" s="34">
        <v>9</v>
      </c>
      <c r="F86" s="34">
        <v>8</v>
      </c>
      <c r="G86" s="73">
        <v>5</v>
      </c>
      <c r="H86" s="19">
        <f>G86/F86*100-100</f>
        <v>-37.5</v>
      </c>
      <c r="I86" s="103">
        <f>G86/C86*100-100</f>
        <v>-75</v>
      </c>
    </row>
    <row r="87" spans="1:9" x14ac:dyDescent="0.3">
      <c r="A87" s="32" t="s">
        <v>14</v>
      </c>
      <c r="B87" s="32">
        <v>4</v>
      </c>
      <c r="C87" s="45">
        <v>15</v>
      </c>
      <c r="D87" s="34">
        <v>6</v>
      </c>
      <c r="E87" s="34">
        <v>15</v>
      </c>
      <c r="F87" s="34">
        <v>11</v>
      </c>
      <c r="G87" s="73">
        <v>11</v>
      </c>
      <c r="H87" s="19">
        <f>G87/F87*100-100</f>
        <v>0</v>
      </c>
      <c r="I87" s="103">
        <f t="shared" ref="I87:I88" si="15">G87/C87*100-100</f>
        <v>-26.666666666666671</v>
      </c>
    </row>
    <row r="88" spans="1:9" ht="15" thickBot="1" x14ac:dyDescent="0.35">
      <c r="A88" s="32" t="s">
        <v>14</v>
      </c>
      <c r="B88" s="32">
        <v>5</v>
      </c>
      <c r="C88" s="144">
        <v>3</v>
      </c>
      <c r="D88" s="34">
        <v>1</v>
      </c>
      <c r="E88" s="34">
        <v>5</v>
      </c>
      <c r="F88" s="34">
        <v>4</v>
      </c>
      <c r="G88" s="73">
        <v>2</v>
      </c>
      <c r="H88" s="19">
        <f>G88/F88*100-100</f>
        <v>-50</v>
      </c>
      <c r="I88" s="103">
        <f t="shared" si="15"/>
        <v>-33.333333333333343</v>
      </c>
    </row>
    <row r="89" spans="1:9" ht="15" thickBot="1" x14ac:dyDescent="0.35">
      <c r="A89" s="36" t="s">
        <v>14</v>
      </c>
      <c r="B89" s="36"/>
      <c r="C89" s="47">
        <v>38</v>
      </c>
      <c r="D89" s="43">
        <v>11</v>
      </c>
      <c r="E89" s="43">
        <v>31</v>
      </c>
      <c r="F89" s="43">
        <f t="shared" ref="F89" si="16">SUM(F86:F88)</f>
        <v>23</v>
      </c>
      <c r="G89" s="74">
        <v>19</v>
      </c>
      <c r="H89" s="117">
        <f>G89/F89*100-100</f>
        <v>-17.391304347826093</v>
      </c>
      <c r="I89" s="117">
        <f>G89/C89*100-100</f>
        <v>-50</v>
      </c>
    </row>
    <row r="90" spans="1:9" x14ac:dyDescent="0.3">
      <c r="A90" s="32" t="s">
        <v>15</v>
      </c>
      <c r="B90" s="32">
        <v>1</v>
      </c>
      <c r="C90" s="45" t="s">
        <v>13</v>
      </c>
      <c r="D90" s="49" t="s">
        <v>13</v>
      </c>
      <c r="E90" s="49">
        <v>1</v>
      </c>
      <c r="F90" s="49">
        <v>1</v>
      </c>
      <c r="G90" s="75">
        <v>1</v>
      </c>
      <c r="H90" s="103">
        <f t="shared" ref="H90:H105" si="17">G90/F90*100-100</f>
        <v>0</v>
      </c>
      <c r="I90" s="103" t="s">
        <v>13</v>
      </c>
    </row>
    <row r="91" spans="1:9" x14ac:dyDescent="0.3">
      <c r="A91" s="32" t="s">
        <v>15</v>
      </c>
      <c r="B91" s="32">
        <v>2</v>
      </c>
      <c r="C91" s="45">
        <v>4</v>
      </c>
      <c r="D91" s="34">
        <v>4</v>
      </c>
      <c r="E91" s="34">
        <v>9</v>
      </c>
      <c r="F91" s="34">
        <v>14</v>
      </c>
      <c r="G91" s="73">
        <v>8</v>
      </c>
      <c r="H91" s="103">
        <f t="shared" si="17"/>
        <v>-42.857142857142861</v>
      </c>
      <c r="I91" s="103">
        <f t="shared" ref="I91:I105" si="18">G91/C91*100-100</f>
        <v>100</v>
      </c>
    </row>
    <row r="92" spans="1:9" x14ac:dyDescent="0.3">
      <c r="A92" s="32" t="s">
        <v>15</v>
      </c>
      <c r="B92" s="32">
        <v>3</v>
      </c>
      <c r="C92" s="45">
        <v>53</v>
      </c>
      <c r="D92" s="34">
        <v>30</v>
      </c>
      <c r="E92" s="34">
        <v>41</v>
      </c>
      <c r="F92" s="34">
        <v>57</v>
      </c>
      <c r="G92" s="73">
        <v>35</v>
      </c>
      <c r="H92" s="103">
        <f t="shared" si="17"/>
        <v>-38.596491228070171</v>
      </c>
      <c r="I92" s="103">
        <f t="shared" si="18"/>
        <v>-33.962264150943398</v>
      </c>
    </row>
    <row r="93" spans="1:9" x14ac:dyDescent="0.3">
      <c r="A93" s="32" t="s">
        <v>15</v>
      </c>
      <c r="B93" s="32">
        <v>4</v>
      </c>
      <c r="C93" s="45">
        <v>63</v>
      </c>
      <c r="D93" s="34">
        <v>58</v>
      </c>
      <c r="E93" s="34">
        <v>49</v>
      </c>
      <c r="F93" s="34">
        <v>47</v>
      </c>
      <c r="G93" s="73">
        <v>57</v>
      </c>
      <c r="H93" s="103">
        <f t="shared" si="17"/>
        <v>21.276595744680861</v>
      </c>
      <c r="I93" s="103">
        <f t="shared" si="18"/>
        <v>-9.5238095238095184</v>
      </c>
    </row>
    <row r="94" spans="1:9" ht="15" thickBot="1" x14ac:dyDescent="0.35">
      <c r="A94" s="32" t="s">
        <v>15</v>
      </c>
      <c r="B94" s="32">
        <v>5</v>
      </c>
      <c r="C94" s="142">
        <v>11</v>
      </c>
      <c r="D94" s="40">
        <v>4</v>
      </c>
      <c r="E94" s="40">
        <v>10</v>
      </c>
      <c r="F94" s="40">
        <v>5</v>
      </c>
      <c r="G94" s="143">
        <v>3</v>
      </c>
      <c r="H94" s="103">
        <f t="shared" si="17"/>
        <v>-40</v>
      </c>
      <c r="I94" s="103">
        <f t="shared" si="18"/>
        <v>-72.727272727272734</v>
      </c>
    </row>
    <row r="95" spans="1:9" ht="15" thickBot="1" x14ac:dyDescent="0.35">
      <c r="A95" s="36" t="s">
        <v>15</v>
      </c>
      <c r="B95" s="36"/>
      <c r="C95" s="47">
        <v>131</v>
      </c>
      <c r="D95" s="43">
        <v>96</v>
      </c>
      <c r="E95" s="43">
        <v>110</v>
      </c>
      <c r="F95" s="43">
        <v>124</v>
      </c>
      <c r="G95" s="74">
        <v>104</v>
      </c>
      <c r="H95" s="28">
        <f t="shared" si="17"/>
        <v>-16.129032258064512</v>
      </c>
      <c r="I95" s="28">
        <f t="shared" si="18"/>
        <v>-20.610687022900763</v>
      </c>
    </row>
    <row r="96" spans="1:9" x14ac:dyDescent="0.3">
      <c r="A96" s="32" t="s">
        <v>16</v>
      </c>
      <c r="B96" s="32">
        <v>1</v>
      </c>
      <c r="C96" s="48">
        <v>7</v>
      </c>
      <c r="D96" s="49">
        <v>16</v>
      </c>
      <c r="E96" s="49">
        <v>37</v>
      </c>
      <c r="F96" s="49">
        <v>28</v>
      </c>
      <c r="G96" s="75">
        <v>15</v>
      </c>
      <c r="H96" s="19">
        <f t="shared" si="17"/>
        <v>-46.428571428571431</v>
      </c>
      <c r="I96" s="103">
        <f t="shared" si="18"/>
        <v>114.28571428571428</v>
      </c>
    </row>
    <row r="97" spans="1:9" x14ac:dyDescent="0.3">
      <c r="A97" s="32" t="s">
        <v>16</v>
      </c>
      <c r="B97" s="32">
        <v>2</v>
      </c>
      <c r="C97" s="45">
        <v>138</v>
      </c>
      <c r="D97" s="34">
        <v>118</v>
      </c>
      <c r="E97" s="34">
        <v>146</v>
      </c>
      <c r="F97" s="34">
        <v>228</v>
      </c>
      <c r="G97" s="73">
        <v>179</v>
      </c>
      <c r="H97" s="19">
        <f t="shared" si="17"/>
        <v>-21.491228070175438</v>
      </c>
      <c r="I97" s="103">
        <f t="shared" si="18"/>
        <v>29.71014492753622</v>
      </c>
    </row>
    <row r="98" spans="1:9" x14ac:dyDescent="0.3">
      <c r="A98" s="32" t="s">
        <v>16</v>
      </c>
      <c r="B98" s="32">
        <v>3</v>
      </c>
      <c r="C98" s="45">
        <v>396</v>
      </c>
      <c r="D98" s="34">
        <v>403</v>
      </c>
      <c r="E98" s="34">
        <v>513</v>
      </c>
      <c r="F98" s="34">
        <v>472</v>
      </c>
      <c r="G98" s="73">
        <v>467</v>
      </c>
      <c r="H98" s="19">
        <f t="shared" si="17"/>
        <v>-1.0593220338982974</v>
      </c>
      <c r="I98" s="103">
        <f t="shared" si="18"/>
        <v>17.929292929292927</v>
      </c>
    </row>
    <row r="99" spans="1:9" x14ac:dyDescent="0.3">
      <c r="A99" s="32" t="s">
        <v>16</v>
      </c>
      <c r="B99" s="32">
        <v>4</v>
      </c>
      <c r="C99" s="45">
        <v>182</v>
      </c>
      <c r="D99" s="34">
        <v>181</v>
      </c>
      <c r="E99" s="34">
        <v>178</v>
      </c>
      <c r="F99" s="34">
        <v>136</v>
      </c>
      <c r="G99" s="73">
        <v>138</v>
      </c>
      <c r="H99" s="19">
        <f t="shared" si="17"/>
        <v>1.470588235294116</v>
      </c>
      <c r="I99" s="103">
        <f t="shared" si="18"/>
        <v>-24.175824175824175</v>
      </c>
    </row>
    <row r="100" spans="1:9" ht="15" thickBot="1" x14ac:dyDescent="0.35">
      <c r="A100" s="32" t="s">
        <v>16</v>
      </c>
      <c r="B100" s="32">
        <v>5</v>
      </c>
      <c r="C100" s="45">
        <v>2</v>
      </c>
      <c r="D100" s="46">
        <v>5</v>
      </c>
      <c r="E100" s="46">
        <v>6</v>
      </c>
      <c r="F100" s="46">
        <v>4</v>
      </c>
      <c r="G100" s="77">
        <v>4</v>
      </c>
      <c r="H100" s="19">
        <f t="shared" si="17"/>
        <v>0</v>
      </c>
      <c r="I100" s="103">
        <f t="shared" si="18"/>
        <v>100</v>
      </c>
    </row>
    <row r="101" spans="1:9" ht="15" thickBot="1" x14ac:dyDescent="0.35">
      <c r="A101" s="36" t="s">
        <v>16</v>
      </c>
      <c r="B101" s="36"/>
      <c r="C101" s="47">
        <v>725</v>
      </c>
      <c r="D101" s="43">
        <v>723</v>
      </c>
      <c r="E101" s="43">
        <v>880</v>
      </c>
      <c r="F101" s="43">
        <v>868</v>
      </c>
      <c r="G101" s="74">
        <v>803</v>
      </c>
      <c r="H101" s="28">
        <f t="shared" si="17"/>
        <v>-7.4884792626728114</v>
      </c>
      <c r="I101" s="28">
        <f t="shared" si="18"/>
        <v>10.75862068965516</v>
      </c>
    </row>
    <row r="102" spans="1:9" x14ac:dyDescent="0.3">
      <c r="A102" s="32" t="s">
        <v>18</v>
      </c>
      <c r="B102" s="32">
        <v>1</v>
      </c>
      <c r="C102" s="45">
        <v>368</v>
      </c>
      <c r="D102" s="34">
        <v>307</v>
      </c>
      <c r="E102" s="34">
        <v>271</v>
      </c>
      <c r="F102" s="34">
        <v>337</v>
      </c>
      <c r="G102" s="73">
        <v>327</v>
      </c>
      <c r="H102" s="19">
        <f t="shared" si="17"/>
        <v>-2.9673590504451113</v>
      </c>
      <c r="I102" s="19">
        <f t="shared" si="18"/>
        <v>-11.141304347826093</v>
      </c>
    </row>
    <row r="103" spans="1:9" x14ac:dyDescent="0.3">
      <c r="A103" s="32" t="s">
        <v>18</v>
      </c>
      <c r="B103" s="32">
        <v>2</v>
      </c>
      <c r="C103" s="45">
        <v>385</v>
      </c>
      <c r="D103" s="34">
        <v>300</v>
      </c>
      <c r="E103" s="34">
        <v>263</v>
      </c>
      <c r="F103" s="34">
        <v>278</v>
      </c>
      <c r="G103" s="73">
        <v>278</v>
      </c>
      <c r="H103" s="19">
        <f t="shared" si="17"/>
        <v>0</v>
      </c>
      <c r="I103" s="19">
        <f t="shared" si="18"/>
        <v>-27.79220779220779</v>
      </c>
    </row>
    <row r="104" spans="1:9" x14ac:dyDescent="0.3">
      <c r="A104" s="32" t="s">
        <v>18</v>
      </c>
      <c r="B104" s="32">
        <v>3</v>
      </c>
      <c r="C104" s="45">
        <v>215</v>
      </c>
      <c r="D104" s="34">
        <v>144</v>
      </c>
      <c r="E104" s="34">
        <v>141</v>
      </c>
      <c r="F104" s="34">
        <v>98</v>
      </c>
      <c r="G104" s="73">
        <v>163</v>
      </c>
      <c r="H104" s="19">
        <f t="shared" si="17"/>
        <v>66.326530612244881</v>
      </c>
      <c r="I104" s="19">
        <f t="shared" si="18"/>
        <v>-24.186046511627907</v>
      </c>
    </row>
    <row r="105" spans="1:9" x14ac:dyDescent="0.3">
      <c r="A105" s="32" t="s">
        <v>18</v>
      </c>
      <c r="B105" s="32">
        <v>4</v>
      </c>
      <c r="C105" s="45">
        <v>15</v>
      </c>
      <c r="D105" s="34">
        <v>9</v>
      </c>
      <c r="E105" s="34">
        <v>16</v>
      </c>
      <c r="F105" s="34">
        <v>10</v>
      </c>
      <c r="G105" s="73">
        <v>15</v>
      </c>
      <c r="H105" s="19">
        <f t="shared" si="17"/>
        <v>50</v>
      </c>
      <c r="I105" s="19">
        <f t="shared" si="18"/>
        <v>0</v>
      </c>
    </row>
    <row r="106" spans="1:9" ht="15" thickBot="1" x14ac:dyDescent="0.35">
      <c r="A106" s="32" t="s">
        <v>18</v>
      </c>
      <c r="B106" s="32">
        <v>5</v>
      </c>
      <c r="C106" s="76" t="s">
        <v>13</v>
      </c>
      <c r="D106" s="46" t="s">
        <v>13</v>
      </c>
      <c r="E106" s="46" t="s">
        <v>13</v>
      </c>
      <c r="F106" s="46" t="s">
        <v>13</v>
      </c>
      <c r="G106" s="77" t="s">
        <v>13</v>
      </c>
      <c r="H106" s="19" t="s">
        <v>13</v>
      </c>
      <c r="I106" s="19" t="s">
        <v>13</v>
      </c>
    </row>
    <row r="107" spans="1:9" ht="15" thickBot="1" x14ac:dyDescent="0.35">
      <c r="A107" s="36" t="s">
        <v>18</v>
      </c>
      <c r="B107" s="36"/>
      <c r="C107" s="47">
        <v>983</v>
      </c>
      <c r="D107" s="43">
        <v>760</v>
      </c>
      <c r="E107" s="43">
        <v>691</v>
      </c>
      <c r="F107" s="43">
        <v>723</v>
      </c>
      <c r="G107" s="74">
        <v>783</v>
      </c>
      <c r="H107" s="111">
        <f>G107/F107*100-100</f>
        <v>8.2987551867219906</v>
      </c>
      <c r="I107" s="111">
        <f>G107/C107*100-100</f>
        <v>-20.345879959308249</v>
      </c>
    </row>
    <row r="108" spans="1:9" ht="15" thickBot="1" x14ac:dyDescent="0.35">
      <c r="A108" s="54" t="s">
        <v>28</v>
      </c>
      <c r="B108" s="55"/>
      <c r="C108" s="56">
        <v>1877</v>
      </c>
      <c r="D108" s="145">
        <v>1590</v>
      </c>
      <c r="E108" s="145">
        <v>1714</v>
      </c>
      <c r="F108" s="145">
        <v>1738</v>
      </c>
      <c r="G108" s="145">
        <v>1709</v>
      </c>
      <c r="H108" s="80">
        <f>G108/F108*100-100</f>
        <v>-1.6685845799769794</v>
      </c>
      <c r="I108" s="146">
        <f>G108/C108*100-100</f>
        <v>-8.9504528502930185</v>
      </c>
    </row>
    <row r="109" spans="1:9" ht="15" thickBot="1" x14ac:dyDescent="0.35">
      <c r="A109" s="60" t="s">
        <v>29</v>
      </c>
      <c r="B109" s="60"/>
      <c r="C109" s="60"/>
      <c r="D109" s="60"/>
      <c r="E109" s="60"/>
      <c r="F109" s="60"/>
      <c r="G109" s="60"/>
      <c r="H109" s="60"/>
      <c r="I109" s="60"/>
    </row>
    <row r="110" spans="1:9" x14ac:dyDescent="0.3">
      <c r="A110" s="147" t="s">
        <v>12</v>
      </c>
      <c r="B110" s="147">
        <v>1</v>
      </c>
      <c r="C110" s="148" t="s">
        <v>13</v>
      </c>
      <c r="D110" s="126" t="s">
        <v>13</v>
      </c>
      <c r="E110" s="126" t="s">
        <v>13</v>
      </c>
      <c r="F110" s="126" t="s">
        <v>13</v>
      </c>
      <c r="G110" s="127" t="s">
        <v>13</v>
      </c>
      <c r="H110" s="126" t="s">
        <v>13</v>
      </c>
      <c r="I110" s="126" t="s">
        <v>13</v>
      </c>
    </row>
    <row r="111" spans="1:9" x14ac:dyDescent="0.3">
      <c r="A111" s="61" t="s">
        <v>12</v>
      </c>
      <c r="B111" s="61">
        <v>2</v>
      </c>
      <c r="C111" s="149">
        <v>1</v>
      </c>
      <c r="D111" s="125" t="s">
        <v>13</v>
      </c>
      <c r="E111" s="125" t="s">
        <v>13</v>
      </c>
      <c r="F111" s="125" t="s">
        <v>13</v>
      </c>
      <c r="G111" s="69" t="s">
        <v>13</v>
      </c>
      <c r="H111" s="125" t="s">
        <v>13</v>
      </c>
      <c r="I111" s="125" t="s">
        <v>13</v>
      </c>
    </row>
    <row r="112" spans="1:9" x14ac:dyDescent="0.3">
      <c r="A112" s="61" t="s">
        <v>12</v>
      </c>
      <c r="B112" s="61">
        <v>3</v>
      </c>
      <c r="C112" s="149" t="s">
        <v>13</v>
      </c>
      <c r="D112" s="125" t="s">
        <v>13</v>
      </c>
      <c r="E112" s="125">
        <v>1</v>
      </c>
      <c r="F112" s="125" t="s">
        <v>13</v>
      </c>
      <c r="G112" s="69">
        <v>1</v>
      </c>
      <c r="H112" s="19" t="s">
        <v>13</v>
      </c>
      <c r="I112" s="19" t="s">
        <v>13</v>
      </c>
    </row>
    <row r="113" spans="1:9" x14ac:dyDescent="0.3">
      <c r="A113" s="61" t="s">
        <v>12</v>
      </c>
      <c r="B113" s="61">
        <v>4</v>
      </c>
      <c r="C113" s="150" t="s">
        <v>13</v>
      </c>
      <c r="D113" s="101" t="s">
        <v>13</v>
      </c>
      <c r="E113" s="101" t="s">
        <v>13</v>
      </c>
      <c r="F113" s="101" t="s">
        <v>13</v>
      </c>
      <c r="G113" s="102" t="s">
        <v>13</v>
      </c>
      <c r="H113" s="125" t="s">
        <v>13</v>
      </c>
      <c r="I113" s="125" t="s">
        <v>13</v>
      </c>
    </row>
    <row r="114" spans="1:9" ht="15" thickBot="1" x14ac:dyDescent="0.35">
      <c r="A114" s="61" t="s">
        <v>12</v>
      </c>
      <c r="B114" s="61">
        <v>5</v>
      </c>
      <c r="C114" s="151" t="s">
        <v>13</v>
      </c>
      <c r="D114" s="101" t="s">
        <v>13</v>
      </c>
      <c r="E114" s="101" t="s">
        <v>13</v>
      </c>
      <c r="F114" s="101" t="s">
        <v>13</v>
      </c>
      <c r="G114" s="152" t="s">
        <v>13</v>
      </c>
      <c r="H114" s="125"/>
      <c r="I114" s="125"/>
    </row>
    <row r="115" spans="1:9" ht="15" thickBot="1" x14ac:dyDescent="0.35">
      <c r="A115" s="60" t="s">
        <v>12</v>
      </c>
      <c r="B115" s="60"/>
      <c r="C115" s="153">
        <v>1</v>
      </c>
      <c r="D115" s="154" t="s">
        <v>13</v>
      </c>
      <c r="E115" s="154">
        <v>1</v>
      </c>
      <c r="F115" s="154" t="s">
        <v>13</v>
      </c>
      <c r="G115" s="155">
        <v>1</v>
      </c>
      <c r="H115" s="28" t="s">
        <v>13</v>
      </c>
      <c r="I115" s="28">
        <f t="shared" ref="I115" si="19">G115/C115*100-100</f>
        <v>0</v>
      </c>
    </row>
    <row r="116" spans="1:9" x14ac:dyDescent="0.3">
      <c r="A116" s="122" t="s">
        <v>14</v>
      </c>
      <c r="B116" s="122">
        <v>1</v>
      </c>
      <c r="C116" s="156" t="s">
        <v>13</v>
      </c>
      <c r="D116" s="157" t="s">
        <v>13</v>
      </c>
      <c r="E116" s="157" t="s">
        <v>13</v>
      </c>
      <c r="F116" s="157" t="s">
        <v>13</v>
      </c>
      <c r="G116" s="158" t="s">
        <v>13</v>
      </c>
      <c r="H116" s="159" t="s">
        <v>13</v>
      </c>
      <c r="I116" s="141" t="s">
        <v>13</v>
      </c>
    </row>
    <row r="117" spans="1:9" x14ac:dyDescent="0.3">
      <c r="A117" s="61" t="s">
        <v>14</v>
      </c>
      <c r="B117" s="29">
        <v>2</v>
      </c>
      <c r="C117" s="65">
        <v>6</v>
      </c>
      <c r="D117" s="31">
        <v>4</v>
      </c>
      <c r="E117" s="31">
        <v>2</v>
      </c>
      <c r="F117" s="31">
        <v>4</v>
      </c>
      <c r="G117" s="66">
        <v>1</v>
      </c>
      <c r="H117" s="19">
        <f>G117/F117*100-100</f>
        <v>-75</v>
      </c>
      <c r="I117" s="160">
        <f>G117/C117*100-100</f>
        <v>-83.333333333333343</v>
      </c>
    </row>
    <row r="118" spans="1:9" x14ac:dyDescent="0.3">
      <c r="A118" s="29" t="s">
        <v>14</v>
      </c>
      <c r="B118" s="32">
        <v>3</v>
      </c>
      <c r="C118" s="100">
        <v>11</v>
      </c>
      <c r="D118" s="101">
        <v>21</v>
      </c>
      <c r="E118" s="101">
        <v>18</v>
      </c>
      <c r="F118" s="101">
        <v>16</v>
      </c>
      <c r="G118" s="102">
        <v>8</v>
      </c>
      <c r="H118" s="19">
        <f>G118/F118*100-100</f>
        <v>-50</v>
      </c>
      <c r="I118" s="160">
        <f>G118/C118*100-100</f>
        <v>-27.272727272727266</v>
      </c>
    </row>
    <row r="119" spans="1:9" x14ac:dyDescent="0.3">
      <c r="A119" s="32" t="s">
        <v>14</v>
      </c>
      <c r="B119" s="29">
        <v>4</v>
      </c>
      <c r="C119" s="100">
        <v>6</v>
      </c>
      <c r="D119" s="101">
        <v>17</v>
      </c>
      <c r="E119" s="101">
        <v>10</v>
      </c>
      <c r="F119" s="101">
        <v>9</v>
      </c>
      <c r="G119" s="102">
        <v>7</v>
      </c>
      <c r="H119" s="19">
        <f>G119/F119*100-100</f>
        <v>-22.222222222222214</v>
      </c>
      <c r="I119" s="160">
        <f>G119/C119*100-100</f>
        <v>16.666666666666671</v>
      </c>
    </row>
    <row r="120" spans="1:9" ht="15" thickBot="1" x14ac:dyDescent="0.35">
      <c r="A120" s="29" t="s">
        <v>14</v>
      </c>
      <c r="B120" s="29">
        <v>5</v>
      </c>
      <c r="C120" s="100" t="s">
        <v>13</v>
      </c>
      <c r="D120" s="161" t="s">
        <v>13</v>
      </c>
      <c r="E120" s="161">
        <v>3</v>
      </c>
      <c r="F120" s="161" t="s">
        <v>13</v>
      </c>
      <c r="G120" s="152" t="s">
        <v>13</v>
      </c>
      <c r="H120" s="19" t="s">
        <v>13</v>
      </c>
      <c r="I120" s="160" t="s">
        <v>13</v>
      </c>
    </row>
    <row r="121" spans="1:9" ht="15" thickBot="1" x14ac:dyDescent="0.35">
      <c r="A121" s="36" t="s">
        <v>14</v>
      </c>
      <c r="B121" s="36"/>
      <c r="C121" s="47">
        <v>23</v>
      </c>
      <c r="D121" s="43">
        <v>42</v>
      </c>
      <c r="E121" s="43">
        <v>33</v>
      </c>
      <c r="F121" s="43">
        <v>29</v>
      </c>
      <c r="G121" s="74">
        <v>16</v>
      </c>
      <c r="H121" s="117">
        <f>G121/F121*100-100</f>
        <v>-44.827586206896555</v>
      </c>
      <c r="I121" s="28">
        <f>G121/C121*100-100</f>
        <v>-30.434782608695656</v>
      </c>
    </row>
    <row r="122" spans="1:9" x14ac:dyDescent="0.3">
      <c r="A122" s="162" t="s">
        <v>15</v>
      </c>
      <c r="B122" s="162">
        <v>1</v>
      </c>
      <c r="C122" s="163">
        <v>1</v>
      </c>
      <c r="D122" s="164">
        <v>1</v>
      </c>
      <c r="E122" s="164" t="s">
        <v>13</v>
      </c>
      <c r="F122" s="164" t="s">
        <v>13</v>
      </c>
      <c r="G122" s="165" t="s">
        <v>13</v>
      </c>
      <c r="H122" s="19" t="s">
        <v>13</v>
      </c>
      <c r="I122" s="103" t="s">
        <v>13</v>
      </c>
    </row>
    <row r="123" spans="1:9" x14ac:dyDescent="0.3">
      <c r="A123" s="32" t="s">
        <v>15</v>
      </c>
      <c r="B123" s="32">
        <v>2</v>
      </c>
      <c r="C123" s="45">
        <v>24</v>
      </c>
      <c r="D123" s="34">
        <v>8</v>
      </c>
      <c r="E123" s="34">
        <v>13</v>
      </c>
      <c r="F123" s="34">
        <v>9</v>
      </c>
      <c r="G123" s="73">
        <v>3</v>
      </c>
      <c r="H123" s="19">
        <f>G123/F123*100-100</f>
        <v>-66.666666666666671</v>
      </c>
      <c r="I123" s="103">
        <f t="shared" ref="I123:I133" si="20">G123/C123*100-100</f>
        <v>-87.5</v>
      </c>
    </row>
    <row r="124" spans="1:9" x14ac:dyDescent="0.3">
      <c r="A124" s="32" t="s">
        <v>15</v>
      </c>
      <c r="B124" s="32">
        <v>3</v>
      </c>
      <c r="C124" s="45">
        <v>68</v>
      </c>
      <c r="D124" s="34">
        <v>64</v>
      </c>
      <c r="E124" s="34">
        <v>42</v>
      </c>
      <c r="F124" s="34">
        <v>79</v>
      </c>
      <c r="G124" s="73">
        <v>68</v>
      </c>
      <c r="H124" s="19">
        <f>G124/F124*100-100</f>
        <v>-13.924050632911388</v>
      </c>
      <c r="I124" s="19">
        <f t="shared" si="20"/>
        <v>0</v>
      </c>
    </row>
    <row r="125" spans="1:9" x14ac:dyDescent="0.3">
      <c r="A125" s="32" t="s">
        <v>15</v>
      </c>
      <c r="B125" s="32">
        <v>4</v>
      </c>
      <c r="C125" s="45">
        <v>39</v>
      </c>
      <c r="D125" s="34">
        <v>36</v>
      </c>
      <c r="E125" s="34">
        <v>50</v>
      </c>
      <c r="F125" s="34">
        <v>44</v>
      </c>
      <c r="G125" s="73">
        <v>43</v>
      </c>
      <c r="H125" s="19">
        <f>G125/F125*100-100</f>
        <v>-2.2727272727272663</v>
      </c>
      <c r="I125" s="19">
        <f t="shared" si="20"/>
        <v>10.256410256410263</v>
      </c>
    </row>
    <row r="126" spans="1:9" ht="15" thickBot="1" x14ac:dyDescent="0.35">
      <c r="A126" s="32" t="s">
        <v>15</v>
      </c>
      <c r="B126" s="32">
        <v>5</v>
      </c>
      <c r="C126" s="166">
        <v>4</v>
      </c>
      <c r="D126" s="41" t="s">
        <v>13</v>
      </c>
      <c r="E126" s="41">
        <v>1</v>
      </c>
      <c r="F126" s="41" t="s">
        <v>13</v>
      </c>
      <c r="G126" s="167">
        <v>1</v>
      </c>
      <c r="H126" s="19" t="s">
        <v>13</v>
      </c>
      <c r="I126" s="19">
        <f t="shared" si="20"/>
        <v>-75</v>
      </c>
    </row>
    <row r="127" spans="1:9" ht="15" thickBot="1" x14ac:dyDescent="0.35">
      <c r="A127" s="36" t="s">
        <v>15</v>
      </c>
      <c r="B127" s="36"/>
      <c r="C127" s="47">
        <v>136</v>
      </c>
      <c r="D127" s="43">
        <v>109</v>
      </c>
      <c r="E127" s="43">
        <v>106</v>
      </c>
      <c r="F127" s="43">
        <v>132</v>
      </c>
      <c r="G127" s="74">
        <v>115</v>
      </c>
      <c r="H127" s="28">
        <f>G127/F127*100-100</f>
        <v>-12.878787878787875</v>
      </c>
      <c r="I127" s="28">
        <f t="shared" si="20"/>
        <v>-15.441176470588232</v>
      </c>
    </row>
    <row r="128" spans="1:9" x14ac:dyDescent="0.3">
      <c r="A128" s="32" t="s">
        <v>16</v>
      </c>
      <c r="B128" s="32">
        <v>1</v>
      </c>
      <c r="C128" s="45">
        <v>3</v>
      </c>
      <c r="D128" s="34" t="s">
        <v>13</v>
      </c>
      <c r="E128" s="34">
        <v>1</v>
      </c>
      <c r="F128" s="34">
        <v>1</v>
      </c>
      <c r="G128" s="73">
        <v>1</v>
      </c>
      <c r="H128" s="19">
        <f t="shared" ref="H128:H133" si="21">G128/F128*100-100</f>
        <v>0</v>
      </c>
      <c r="I128" s="19">
        <f t="shared" si="20"/>
        <v>-66.666666666666671</v>
      </c>
    </row>
    <row r="129" spans="1:9" x14ac:dyDescent="0.3">
      <c r="A129" s="32" t="s">
        <v>16</v>
      </c>
      <c r="B129" s="32">
        <v>2</v>
      </c>
      <c r="C129" s="45">
        <v>53</v>
      </c>
      <c r="D129" s="34">
        <v>21</v>
      </c>
      <c r="E129" s="34">
        <v>27</v>
      </c>
      <c r="F129" s="34">
        <v>51</v>
      </c>
      <c r="G129" s="73">
        <v>29</v>
      </c>
      <c r="H129" s="19">
        <f t="shared" si="21"/>
        <v>-43.137254901960787</v>
      </c>
      <c r="I129" s="19">
        <f t="shared" si="20"/>
        <v>-45.283018867924532</v>
      </c>
    </row>
    <row r="130" spans="1:9" x14ac:dyDescent="0.3">
      <c r="A130" s="32" t="s">
        <v>16</v>
      </c>
      <c r="B130" s="32">
        <v>3</v>
      </c>
      <c r="C130" s="45">
        <v>187</v>
      </c>
      <c r="D130" s="34">
        <v>141</v>
      </c>
      <c r="E130" s="34">
        <v>137</v>
      </c>
      <c r="F130" s="34">
        <v>174</v>
      </c>
      <c r="G130" s="73">
        <v>197</v>
      </c>
      <c r="H130" s="19">
        <f t="shared" si="21"/>
        <v>13.218390804597703</v>
      </c>
      <c r="I130" s="19">
        <f t="shared" si="20"/>
        <v>5.347593582887697</v>
      </c>
    </row>
    <row r="131" spans="1:9" x14ac:dyDescent="0.3">
      <c r="A131" s="32" t="s">
        <v>16</v>
      </c>
      <c r="B131" s="32">
        <v>4</v>
      </c>
      <c r="C131" s="45">
        <v>57</v>
      </c>
      <c r="D131" s="34">
        <v>40</v>
      </c>
      <c r="E131" s="34">
        <v>72</v>
      </c>
      <c r="F131" s="34">
        <v>39</v>
      </c>
      <c r="G131" s="73">
        <v>61</v>
      </c>
      <c r="H131" s="19">
        <f t="shared" si="21"/>
        <v>56.410256410256409</v>
      </c>
      <c r="I131" s="19">
        <f t="shared" si="20"/>
        <v>7.0175438596491233</v>
      </c>
    </row>
    <row r="132" spans="1:9" ht="15" thickBot="1" x14ac:dyDescent="0.35">
      <c r="A132" s="32" t="s">
        <v>16</v>
      </c>
      <c r="B132" s="32">
        <v>5</v>
      </c>
      <c r="C132" s="100">
        <v>3</v>
      </c>
      <c r="D132" s="101" t="s">
        <v>13</v>
      </c>
      <c r="E132" s="101">
        <v>1</v>
      </c>
      <c r="F132" s="101">
        <v>1</v>
      </c>
      <c r="G132" s="102">
        <v>1</v>
      </c>
      <c r="H132" s="19">
        <f t="shared" si="21"/>
        <v>0</v>
      </c>
      <c r="I132" s="19">
        <f t="shared" si="20"/>
        <v>-66.666666666666671</v>
      </c>
    </row>
    <row r="133" spans="1:9" ht="15" thickBot="1" x14ac:dyDescent="0.35">
      <c r="A133" s="36" t="s">
        <v>16</v>
      </c>
      <c r="B133" s="36"/>
      <c r="C133" s="47">
        <v>303</v>
      </c>
      <c r="D133" s="43">
        <v>202</v>
      </c>
      <c r="E133" s="43">
        <v>238</v>
      </c>
      <c r="F133" s="43">
        <v>266</v>
      </c>
      <c r="G133" s="74">
        <v>289</v>
      </c>
      <c r="H133" s="28">
        <f t="shared" si="21"/>
        <v>8.6466165413533957</v>
      </c>
      <c r="I133" s="28">
        <f t="shared" si="20"/>
        <v>-4.6204620462046222</v>
      </c>
    </row>
    <row r="134" spans="1:9" x14ac:dyDescent="0.3">
      <c r="A134" s="32" t="s">
        <v>18</v>
      </c>
      <c r="B134" s="32">
        <v>1</v>
      </c>
      <c r="C134" s="45">
        <v>13</v>
      </c>
      <c r="D134" s="49">
        <v>7</v>
      </c>
      <c r="E134" s="49">
        <v>2</v>
      </c>
      <c r="F134" s="49">
        <v>8</v>
      </c>
      <c r="G134" s="75">
        <v>9</v>
      </c>
      <c r="H134" s="19">
        <f>G134/F134*100-100</f>
        <v>12.5</v>
      </c>
      <c r="I134" s="19">
        <f>G134/C134*100-100</f>
        <v>-30.769230769230774</v>
      </c>
    </row>
    <row r="135" spans="1:9" x14ac:dyDescent="0.3">
      <c r="A135" s="32" t="s">
        <v>18</v>
      </c>
      <c r="B135" s="32">
        <v>2</v>
      </c>
      <c r="C135" s="45">
        <v>29</v>
      </c>
      <c r="D135" s="34">
        <v>17</v>
      </c>
      <c r="E135" s="34">
        <v>20</v>
      </c>
      <c r="F135" s="34">
        <v>25</v>
      </c>
      <c r="G135" s="73">
        <v>17</v>
      </c>
      <c r="H135" s="19">
        <f>G135/F135*100-100</f>
        <v>-32</v>
      </c>
      <c r="I135" s="19">
        <f>G135/C135*100-100</f>
        <v>-41.379310344827594</v>
      </c>
    </row>
    <row r="136" spans="1:9" x14ac:dyDescent="0.3">
      <c r="A136" s="32" t="s">
        <v>18</v>
      </c>
      <c r="B136" s="32">
        <v>3</v>
      </c>
      <c r="C136" s="45">
        <v>28</v>
      </c>
      <c r="D136" s="34">
        <v>14</v>
      </c>
      <c r="E136" s="34">
        <v>14</v>
      </c>
      <c r="F136" s="34">
        <v>13</v>
      </c>
      <c r="G136" s="73">
        <v>29</v>
      </c>
      <c r="H136" s="19">
        <f>G136/F136*100-100</f>
        <v>123.07692307692309</v>
      </c>
      <c r="I136" s="19">
        <f>G136/C136*100-100</f>
        <v>3.5714285714285836</v>
      </c>
    </row>
    <row r="137" spans="1:9" x14ac:dyDescent="0.3">
      <c r="A137" s="32" t="s">
        <v>18</v>
      </c>
      <c r="B137" s="32">
        <v>4</v>
      </c>
      <c r="C137" s="45">
        <v>7</v>
      </c>
      <c r="D137" s="34">
        <v>1</v>
      </c>
      <c r="E137" s="34" t="s">
        <v>13</v>
      </c>
      <c r="F137" s="34">
        <v>2</v>
      </c>
      <c r="G137" s="73">
        <v>3</v>
      </c>
      <c r="H137" s="19">
        <f t="shared" ref="H137" si="22">G137/F137*100-100</f>
        <v>50</v>
      </c>
      <c r="I137" s="19">
        <f>G137/C137*100-100</f>
        <v>-57.142857142857146</v>
      </c>
    </row>
    <row r="138" spans="1:9" ht="15" thickBot="1" x14ac:dyDescent="0.35">
      <c r="A138" s="32" t="s">
        <v>18</v>
      </c>
      <c r="B138" s="32">
        <v>5</v>
      </c>
      <c r="C138" s="45" t="s">
        <v>13</v>
      </c>
      <c r="D138" s="46" t="s">
        <v>13</v>
      </c>
      <c r="E138" s="46" t="s">
        <v>13</v>
      </c>
      <c r="F138" s="46" t="s">
        <v>13</v>
      </c>
      <c r="G138" s="77" t="s">
        <v>13</v>
      </c>
      <c r="H138" s="19" t="s">
        <v>13</v>
      </c>
      <c r="I138" s="19" t="s">
        <v>13</v>
      </c>
    </row>
    <row r="139" spans="1:9" ht="15" thickBot="1" x14ac:dyDescent="0.35">
      <c r="A139" s="36" t="s">
        <v>18</v>
      </c>
      <c r="B139" s="36"/>
      <c r="C139" s="47">
        <v>77</v>
      </c>
      <c r="D139" s="43">
        <v>39</v>
      </c>
      <c r="E139" s="43">
        <v>36</v>
      </c>
      <c r="F139" s="43">
        <v>48</v>
      </c>
      <c r="G139" s="74">
        <v>58</v>
      </c>
      <c r="H139" s="28">
        <f>G139/F139*100-100</f>
        <v>20.833333333333329</v>
      </c>
      <c r="I139" s="28">
        <f>G139/C139*100-100</f>
        <v>-24.675324675324674</v>
      </c>
    </row>
    <row r="140" spans="1:9" ht="15" thickBot="1" x14ac:dyDescent="0.35">
      <c r="A140" s="168" t="s">
        <v>12</v>
      </c>
      <c r="B140" s="168"/>
      <c r="C140" s="169">
        <v>540</v>
      </c>
      <c r="D140" s="145">
        <v>392</v>
      </c>
      <c r="E140" s="145">
        <v>414</v>
      </c>
      <c r="F140" s="145">
        <v>475</v>
      </c>
      <c r="G140" s="145">
        <v>479</v>
      </c>
      <c r="H140" s="80">
        <f>G140/F140*100-100</f>
        <v>0.84210526315789025</v>
      </c>
      <c r="I140" s="146">
        <f>G140/C140*100-100</f>
        <v>-11.296296296296291</v>
      </c>
    </row>
    <row r="141" spans="1:9" ht="15" thickBot="1" x14ac:dyDescent="0.35">
      <c r="A141" s="170" t="s">
        <v>30</v>
      </c>
      <c r="B141" s="170"/>
      <c r="C141" s="170"/>
      <c r="D141" s="170"/>
      <c r="E141" s="170"/>
      <c r="F141" s="170"/>
      <c r="G141" s="170"/>
      <c r="H141" s="170"/>
      <c r="I141" s="170"/>
    </row>
    <row r="142" spans="1:9" x14ac:dyDescent="0.3">
      <c r="A142" s="171" t="s">
        <v>14</v>
      </c>
      <c r="B142" s="171">
        <v>1</v>
      </c>
      <c r="C142" s="98" t="s">
        <v>13</v>
      </c>
      <c r="D142" s="84" t="s">
        <v>13</v>
      </c>
      <c r="E142" s="84" t="s">
        <v>13</v>
      </c>
      <c r="F142" s="84" t="s">
        <v>13</v>
      </c>
      <c r="G142" s="85">
        <v>1</v>
      </c>
      <c r="H142" s="90" t="s">
        <v>13</v>
      </c>
      <c r="I142" s="90" t="s">
        <v>13</v>
      </c>
    </row>
    <row r="143" spans="1:9" x14ac:dyDescent="0.3">
      <c r="A143" s="172" t="s">
        <v>14</v>
      </c>
      <c r="B143" s="172">
        <v>2</v>
      </c>
      <c r="C143" s="98" t="s">
        <v>13</v>
      </c>
      <c r="D143" s="88" t="s">
        <v>13</v>
      </c>
      <c r="E143" s="88" t="s">
        <v>13</v>
      </c>
      <c r="F143" s="88" t="s">
        <v>13</v>
      </c>
      <c r="G143" s="89" t="s">
        <v>13</v>
      </c>
      <c r="H143" s="19" t="s">
        <v>13</v>
      </c>
      <c r="I143" s="19" t="s">
        <v>13</v>
      </c>
    </row>
    <row r="144" spans="1:9" x14ac:dyDescent="0.3">
      <c r="A144" s="172" t="s">
        <v>14</v>
      </c>
      <c r="B144" s="172">
        <v>3</v>
      </c>
      <c r="C144" s="98" t="s">
        <v>13</v>
      </c>
      <c r="D144" s="88">
        <v>4</v>
      </c>
      <c r="E144" s="88" t="s">
        <v>13</v>
      </c>
      <c r="F144" s="88" t="s">
        <v>13</v>
      </c>
      <c r="G144" s="89">
        <v>1</v>
      </c>
      <c r="H144" s="19" t="s">
        <v>13</v>
      </c>
      <c r="I144" s="19" t="s">
        <v>13</v>
      </c>
    </row>
    <row r="145" spans="1:9" ht="15" thickBot="1" x14ac:dyDescent="0.35">
      <c r="A145" s="172" t="s">
        <v>14</v>
      </c>
      <c r="B145" s="172">
        <v>4</v>
      </c>
      <c r="C145" s="98" t="s">
        <v>13</v>
      </c>
      <c r="D145" s="88" t="s">
        <v>13</v>
      </c>
      <c r="E145" s="88" t="s">
        <v>13</v>
      </c>
      <c r="F145" s="88" t="s">
        <v>13</v>
      </c>
      <c r="G145" s="89" t="s">
        <v>13</v>
      </c>
      <c r="H145" s="19" t="s">
        <v>13</v>
      </c>
      <c r="I145" s="19" t="s">
        <v>13</v>
      </c>
    </row>
    <row r="146" spans="1:9" ht="15" thickBot="1" x14ac:dyDescent="0.35">
      <c r="A146" s="170" t="s">
        <v>14</v>
      </c>
      <c r="B146" s="173"/>
      <c r="C146" s="174" t="s">
        <v>13</v>
      </c>
      <c r="D146" s="175">
        <v>4</v>
      </c>
      <c r="E146" s="175" t="s">
        <v>13</v>
      </c>
      <c r="F146" s="175" t="s">
        <v>13</v>
      </c>
      <c r="G146" s="176">
        <v>2</v>
      </c>
      <c r="H146" s="28" t="s">
        <v>13</v>
      </c>
      <c r="I146" s="28" t="s">
        <v>13</v>
      </c>
    </row>
    <row r="147" spans="1:9" x14ac:dyDescent="0.3">
      <c r="A147" s="172" t="s">
        <v>15</v>
      </c>
      <c r="B147" s="172">
        <v>1</v>
      </c>
      <c r="C147" s="98" t="s">
        <v>13</v>
      </c>
      <c r="D147" s="86" t="s">
        <v>13</v>
      </c>
      <c r="E147" s="86" t="s">
        <v>13</v>
      </c>
      <c r="F147" s="86" t="s">
        <v>13</v>
      </c>
      <c r="G147" s="99" t="s">
        <v>13</v>
      </c>
      <c r="H147" s="90" t="s">
        <v>13</v>
      </c>
      <c r="I147" s="90" t="s">
        <v>13</v>
      </c>
    </row>
    <row r="148" spans="1:9" x14ac:dyDescent="0.3">
      <c r="A148" s="29" t="s">
        <v>15</v>
      </c>
      <c r="B148" s="29">
        <v>2</v>
      </c>
      <c r="C148" s="100">
        <v>1</v>
      </c>
      <c r="D148" s="40">
        <v>1</v>
      </c>
      <c r="E148" s="40" t="s">
        <v>13</v>
      </c>
      <c r="F148" s="40" t="s">
        <v>13</v>
      </c>
      <c r="G148" s="143">
        <v>1</v>
      </c>
      <c r="H148" s="19" t="s">
        <v>13</v>
      </c>
      <c r="I148" s="19">
        <f>G148/C148*100-100</f>
        <v>0</v>
      </c>
    </row>
    <row r="149" spans="1:9" x14ac:dyDescent="0.3">
      <c r="A149" s="29" t="s">
        <v>15</v>
      </c>
      <c r="B149" s="29">
        <v>3</v>
      </c>
      <c r="C149" s="100" t="s">
        <v>13</v>
      </c>
      <c r="D149" s="40">
        <v>2</v>
      </c>
      <c r="E149" s="40" t="s">
        <v>13</v>
      </c>
      <c r="F149" s="40" t="s">
        <v>13</v>
      </c>
      <c r="G149" s="143" t="s">
        <v>13</v>
      </c>
      <c r="H149" s="19" t="s">
        <v>13</v>
      </c>
      <c r="I149" s="19" t="s">
        <v>13</v>
      </c>
    </row>
    <row r="150" spans="1:9" ht="15" thickBot="1" x14ac:dyDescent="0.35">
      <c r="A150" s="29" t="s">
        <v>15</v>
      </c>
      <c r="B150" s="29">
        <v>4</v>
      </c>
      <c r="C150" s="142" t="s">
        <v>13</v>
      </c>
      <c r="D150" s="40">
        <v>1</v>
      </c>
      <c r="E150" s="40" t="s">
        <v>13</v>
      </c>
      <c r="F150" s="40" t="s">
        <v>13</v>
      </c>
      <c r="G150" s="143" t="s">
        <v>13</v>
      </c>
      <c r="H150" s="19" t="s">
        <v>13</v>
      </c>
      <c r="I150" s="19" t="s">
        <v>13</v>
      </c>
    </row>
    <row r="151" spans="1:9" ht="15" thickBot="1" x14ac:dyDescent="0.35">
      <c r="A151" s="25" t="s">
        <v>15</v>
      </c>
      <c r="B151" s="177"/>
      <c r="C151" s="70">
        <v>1</v>
      </c>
      <c r="D151" s="178">
        <v>4</v>
      </c>
      <c r="E151" s="178" t="s">
        <v>13</v>
      </c>
      <c r="F151" s="178" t="s">
        <v>13</v>
      </c>
      <c r="G151" s="179">
        <v>1</v>
      </c>
      <c r="H151" s="28" t="s">
        <v>13</v>
      </c>
      <c r="I151" s="28">
        <f t="shared" ref="I151" si="23">G151/C151*100-100</f>
        <v>0</v>
      </c>
    </row>
    <row r="152" spans="1:9" x14ac:dyDescent="0.3">
      <c r="A152" s="109" t="s">
        <v>16</v>
      </c>
      <c r="B152" s="109">
        <v>1</v>
      </c>
      <c r="C152" s="180">
        <v>1</v>
      </c>
      <c r="D152" s="181">
        <v>2</v>
      </c>
      <c r="E152" s="181" t="s">
        <v>13</v>
      </c>
      <c r="F152" s="181" t="s">
        <v>13</v>
      </c>
      <c r="G152" s="182" t="s">
        <v>13</v>
      </c>
      <c r="H152" s="19" t="s">
        <v>13</v>
      </c>
      <c r="I152" s="19" t="s">
        <v>13</v>
      </c>
    </row>
    <row r="153" spans="1:9" x14ac:dyDescent="0.3">
      <c r="A153" s="32" t="s">
        <v>16</v>
      </c>
      <c r="B153" s="32">
        <v>2</v>
      </c>
      <c r="C153" s="142" t="s">
        <v>13</v>
      </c>
      <c r="D153" s="40">
        <v>3</v>
      </c>
      <c r="E153" s="40">
        <v>1</v>
      </c>
      <c r="F153" s="40">
        <v>1</v>
      </c>
      <c r="G153" s="143">
        <v>3</v>
      </c>
      <c r="H153" s="19">
        <f>G153/F153*100-100</f>
        <v>200</v>
      </c>
      <c r="I153" s="19" t="s">
        <v>13</v>
      </c>
    </row>
    <row r="154" spans="1:9" x14ac:dyDescent="0.3">
      <c r="A154" s="32" t="s">
        <v>16</v>
      </c>
      <c r="B154" s="32">
        <v>3</v>
      </c>
      <c r="C154" s="142">
        <v>2</v>
      </c>
      <c r="D154" s="40" t="s">
        <v>13</v>
      </c>
      <c r="E154" s="40">
        <v>2</v>
      </c>
      <c r="F154" s="40">
        <v>3</v>
      </c>
      <c r="G154" s="143">
        <v>2</v>
      </c>
      <c r="H154" s="19">
        <f>G154/F154*100-100</f>
        <v>-33.333333333333343</v>
      </c>
      <c r="I154" s="19">
        <f>G154/C154*100-100</f>
        <v>0</v>
      </c>
    </row>
    <row r="155" spans="1:9" ht="15" thickBot="1" x14ac:dyDescent="0.35">
      <c r="A155" s="32" t="s">
        <v>16</v>
      </c>
      <c r="B155" s="32">
        <v>4</v>
      </c>
      <c r="C155" s="142" t="s">
        <v>13</v>
      </c>
      <c r="D155" s="40" t="s">
        <v>13</v>
      </c>
      <c r="E155" s="40" t="s">
        <v>13</v>
      </c>
      <c r="F155" s="40" t="s">
        <v>13</v>
      </c>
      <c r="G155" s="143" t="s">
        <v>13</v>
      </c>
      <c r="H155" s="19" t="s">
        <v>13</v>
      </c>
      <c r="I155" s="19" t="s">
        <v>13</v>
      </c>
    </row>
    <row r="156" spans="1:9" ht="15" thickBot="1" x14ac:dyDescent="0.35">
      <c r="A156" s="36" t="s">
        <v>16</v>
      </c>
      <c r="B156" s="36"/>
      <c r="C156" s="47">
        <v>3</v>
      </c>
      <c r="D156" s="71">
        <v>5</v>
      </c>
      <c r="E156" s="71">
        <v>3</v>
      </c>
      <c r="F156" s="71">
        <v>4</v>
      </c>
      <c r="G156" s="72">
        <v>5</v>
      </c>
      <c r="H156" s="28">
        <f>G156/F156*100-100</f>
        <v>25</v>
      </c>
      <c r="I156" s="28">
        <f>G156/C156*100-100</f>
        <v>66.666666666666686</v>
      </c>
    </row>
    <row r="157" spans="1:9" x14ac:dyDescent="0.3">
      <c r="A157" s="32" t="s">
        <v>18</v>
      </c>
      <c r="B157" s="32">
        <v>1</v>
      </c>
      <c r="C157" s="183">
        <v>1</v>
      </c>
      <c r="D157" s="40">
        <v>8</v>
      </c>
      <c r="E157" s="40">
        <v>7</v>
      </c>
      <c r="F157" s="40">
        <v>1</v>
      </c>
      <c r="G157" s="143">
        <v>8</v>
      </c>
      <c r="H157" s="19">
        <f>G157/F157*100-100</f>
        <v>700</v>
      </c>
      <c r="I157" s="19">
        <f>G157/C157*100-100</f>
        <v>700</v>
      </c>
    </row>
    <row r="158" spans="1:9" x14ac:dyDescent="0.3">
      <c r="A158" s="29" t="s">
        <v>18</v>
      </c>
      <c r="B158" s="29">
        <v>2</v>
      </c>
      <c r="C158" s="106">
        <v>6</v>
      </c>
      <c r="D158" s="101">
        <v>8</v>
      </c>
      <c r="E158" s="101">
        <v>2</v>
      </c>
      <c r="F158" s="101">
        <v>3</v>
      </c>
      <c r="G158" s="102">
        <v>9</v>
      </c>
      <c r="H158" s="19">
        <f>G158/F158*100-100</f>
        <v>200</v>
      </c>
      <c r="I158" s="19">
        <f>G158/C158*100-100</f>
        <v>50</v>
      </c>
    </row>
    <row r="159" spans="1:9" x14ac:dyDescent="0.3">
      <c r="A159" s="184" t="s">
        <v>18</v>
      </c>
      <c r="B159" s="184">
        <v>3</v>
      </c>
      <c r="C159" s="185">
        <v>1</v>
      </c>
      <c r="D159" s="40">
        <v>1</v>
      </c>
      <c r="E159" s="40" t="s">
        <v>13</v>
      </c>
      <c r="F159" s="40">
        <v>3</v>
      </c>
      <c r="G159" s="143">
        <v>2</v>
      </c>
      <c r="H159" s="19">
        <f>G159/F159*100-100</f>
        <v>-33.333333333333343</v>
      </c>
      <c r="I159" s="19">
        <f>G159/C159*100-100</f>
        <v>100</v>
      </c>
    </row>
    <row r="160" spans="1:9" ht="15" thickBot="1" x14ac:dyDescent="0.35">
      <c r="A160" s="184" t="s">
        <v>18</v>
      </c>
      <c r="B160" s="184">
        <v>4</v>
      </c>
      <c r="C160" s="166" t="s">
        <v>13</v>
      </c>
      <c r="D160" s="41" t="s">
        <v>13</v>
      </c>
      <c r="E160" s="41" t="s">
        <v>13</v>
      </c>
      <c r="F160" s="41" t="s">
        <v>13</v>
      </c>
      <c r="G160" s="167" t="s">
        <v>13</v>
      </c>
      <c r="H160" s="19" t="s">
        <v>13</v>
      </c>
      <c r="I160" s="19" t="s">
        <v>13</v>
      </c>
    </row>
    <row r="161" spans="1:9" ht="15" thickBot="1" x14ac:dyDescent="0.35">
      <c r="A161" s="36" t="s">
        <v>18</v>
      </c>
      <c r="B161" s="186"/>
      <c r="C161" s="47">
        <v>8</v>
      </c>
      <c r="D161" s="43">
        <v>17</v>
      </c>
      <c r="E161" s="43">
        <v>9</v>
      </c>
      <c r="F161" s="43">
        <v>7</v>
      </c>
      <c r="G161" s="74">
        <v>19</v>
      </c>
      <c r="H161" s="28">
        <f>G161/F161*100-100</f>
        <v>171.42857142857144</v>
      </c>
      <c r="I161" s="28">
        <f>G161/C161*100-100</f>
        <v>137.5</v>
      </c>
    </row>
    <row r="162" spans="1:9" ht="15" thickBot="1" x14ac:dyDescent="0.35">
      <c r="A162" s="168" t="s">
        <v>31</v>
      </c>
      <c r="B162" s="187"/>
      <c r="C162" s="188">
        <v>12</v>
      </c>
      <c r="D162" s="189">
        <v>30</v>
      </c>
      <c r="E162" s="189">
        <v>12</v>
      </c>
      <c r="F162" s="189">
        <v>11</v>
      </c>
      <c r="G162" s="189">
        <v>27</v>
      </c>
      <c r="H162" s="190">
        <f>G162/F162*100-100</f>
        <v>145.45454545454547</v>
      </c>
      <c r="I162" s="191">
        <f>G162/C162*100-100</f>
        <v>125</v>
      </c>
    </row>
    <row r="163" spans="1:9" ht="15" thickBot="1" x14ac:dyDescent="0.35">
      <c r="A163" s="36" t="s">
        <v>32</v>
      </c>
      <c r="B163" s="36"/>
      <c r="C163" s="192">
        <v>3243</v>
      </c>
      <c r="D163" s="193">
        <v>2870</v>
      </c>
      <c r="E163" s="193">
        <v>3001</v>
      </c>
      <c r="F163" s="193">
        <v>3058</v>
      </c>
      <c r="G163" s="194">
        <v>3150</v>
      </c>
      <c r="H163" s="195">
        <f>G163/F163*100-100</f>
        <v>3.0085022890778248</v>
      </c>
      <c r="I163" s="115">
        <f>G163/C163*100-100</f>
        <v>-2.8677150786308943</v>
      </c>
    </row>
    <row r="165" spans="1:9" x14ac:dyDescent="0.3">
      <c r="A165" s="196" t="s">
        <v>33</v>
      </c>
    </row>
    <row r="166" spans="1:9" x14ac:dyDescent="0.3">
      <c r="A166" s="196" t="s">
        <v>34</v>
      </c>
    </row>
    <row r="167" spans="1:9" x14ac:dyDescent="0.3">
      <c r="A167" s="196" t="s">
        <v>35</v>
      </c>
    </row>
    <row r="168" spans="1:9" x14ac:dyDescent="0.3">
      <c r="A168" s="196"/>
    </row>
    <row r="169" spans="1:9" x14ac:dyDescent="0.3">
      <c r="F169" s="197" t="s">
        <v>36</v>
      </c>
    </row>
    <row r="170" spans="1:9" x14ac:dyDescent="0.3">
      <c r="F170" s="197" t="s">
        <v>37</v>
      </c>
    </row>
  </sheetData>
  <mergeCells count="46">
    <mergeCell ref="A156:B156"/>
    <mergeCell ref="A161:B161"/>
    <mergeCell ref="A162:B162"/>
    <mergeCell ref="A163:B163"/>
    <mergeCell ref="A133:B133"/>
    <mergeCell ref="A139:B139"/>
    <mergeCell ref="A140:B140"/>
    <mergeCell ref="A141:I141"/>
    <mergeCell ref="A146:B146"/>
    <mergeCell ref="A151:B151"/>
    <mergeCell ref="A107:B107"/>
    <mergeCell ref="A108:B108"/>
    <mergeCell ref="A109:I109"/>
    <mergeCell ref="A115:B115"/>
    <mergeCell ref="A121:B121"/>
    <mergeCell ref="A127:B127"/>
    <mergeCell ref="A77:B77"/>
    <mergeCell ref="A78:I78"/>
    <mergeCell ref="A83:B83"/>
    <mergeCell ref="A89:B89"/>
    <mergeCell ref="A95:B95"/>
    <mergeCell ref="A101:B101"/>
    <mergeCell ref="A59:B59"/>
    <mergeCell ref="A60:I60"/>
    <mergeCell ref="A64:B64"/>
    <mergeCell ref="A68:B68"/>
    <mergeCell ref="A72:B72"/>
    <mergeCell ref="A76:B76"/>
    <mergeCell ref="A33:I33"/>
    <mergeCell ref="A37:B37"/>
    <mergeCell ref="A42:B42"/>
    <mergeCell ref="A48:B48"/>
    <mergeCell ref="A53:B53"/>
    <mergeCell ref="A58:B58"/>
    <mergeCell ref="A10:B10"/>
    <mergeCell ref="A15:B15"/>
    <mergeCell ref="A21:B21"/>
    <mergeCell ref="A26:B26"/>
    <mergeCell ref="A31:B31"/>
    <mergeCell ref="A32:B32"/>
    <mergeCell ref="A2:I2"/>
    <mergeCell ref="A4:A5"/>
    <mergeCell ref="B4:B5"/>
    <mergeCell ref="D4:G4"/>
    <mergeCell ref="H4:I4"/>
    <mergeCell ref="A6:I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2025-10-30T06:17:00Z</dcterms:created>
  <dcterms:modified xsi:type="dcterms:W3CDTF">2025-10-30T06:17:28Z</dcterms:modified>
</cp:coreProperties>
</file>