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41\"/>
    </mc:Choice>
  </mc:AlternateContent>
  <xr:revisionPtr revIDLastSave="0" documentId="8_{1EFF2355-91C8-45F6-A692-75660A9DF3CE}" xr6:coauthVersionLast="47" xr6:coauthVersionMax="47" xr10:uidLastSave="{00000000-0000-0000-0000-000000000000}"/>
  <bookViews>
    <workbookView xWindow="-108" yWindow="-108" windowWidth="23256" windowHeight="12456" xr2:uid="{B9C46718-9D6C-4450-B7FC-BFC3819281E1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" i="1" l="1"/>
  <c r="H163" i="1"/>
  <c r="I162" i="1"/>
  <c r="H162" i="1"/>
  <c r="I161" i="1"/>
  <c r="H161" i="1"/>
  <c r="I158" i="1"/>
  <c r="H158" i="1"/>
  <c r="I157" i="1"/>
  <c r="H157" i="1"/>
  <c r="I156" i="1"/>
  <c r="H156" i="1"/>
  <c r="I153" i="1"/>
  <c r="H153" i="1"/>
  <c r="I140" i="1"/>
  <c r="H140" i="1"/>
  <c r="I139" i="1"/>
  <c r="H139" i="1"/>
  <c r="I136" i="1"/>
  <c r="H136" i="1"/>
  <c r="I135" i="1"/>
  <c r="H135" i="1"/>
  <c r="I134" i="1"/>
  <c r="H134" i="1"/>
  <c r="I133" i="1"/>
  <c r="H133" i="1"/>
  <c r="I132" i="1"/>
  <c r="I131" i="1"/>
  <c r="H131" i="1"/>
  <c r="I130" i="1"/>
  <c r="H130" i="1"/>
  <c r="I129" i="1"/>
  <c r="H129" i="1"/>
  <c r="I128" i="1"/>
  <c r="I127" i="1"/>
  <c r="H127" i="1"/>
  <c r="I125" i="1"/>
  <c r="H125" i="1"/>
  <c r="I124" i="1"/>
  <c r="H124" i="1"/>
  <c r="I123" i="1"/>
  <c r="H123" i="1"/>
  <c r="I121" i="1"/>
  <c r="H121" i="1"/>
  <c r="I119" i="1"/>
  <c r="H119" i="1"/>
  <c r="I118" i="1"/>
  <c r="H118" i="1"/>
  <c r="I117" i="1"/>
  <c r="H117" i="1"/>
  <c r="I108" i="1"/>
  <c r="H108" i="1"/>
  <c r="I107" i="1"/>
  <c r="H107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89" i="1"/>
  <c r="H89" i="1"/>
  <c r="H88" i="1"/>
  <c r="I87" i="1"/>
  <c r="H87" i="1"/>
  <c r="I86" i="1"/>
  <c r="H86" i="1"/>
  <c r="I85" i="1"/>
  <c r="I59" i="1"/>
  <c r="H59" i="1"/>
  <c r="I58" i="1"/>
  <c r="H58" i="1"/>
  <c r="I56" i="1"/>
  <c r="I55" i="1"/>
  <c r="H55" i="1"/>
  <c r="I54" i="1"/>
  <c r="H54" i="1"/>
  <c r="I53" i="1"/>
  <c r="H53" i="1"/>
  <c r="H52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H43" i="1"/>
  <c r="I42" i="1"/>
  <c r="H42" i="1"/>
  <c r="I40" i="1"/>
  <c r="H40" i="1"/>
  <c r="I39" i="1"/>
  <c r="H39" i="1"/>
  <c r="H38" i="1"/>
  <c r="H37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  <c r="H10" i="1"/>
  <c r="H9" i="1"/>
  <c r="H8" i="1"/>
</calcChain>
</file>

<file path=xl/sharedStrings.xml><?xml version="1.0" encoding="utf-8"?>
<sst xmlns="http://schemas.openxmlformats.org/spreadsheetml/2006/main" count="579" uniqueCount="38">
  <si>
    <t>Suklasifikuotų galvijų skerdenų skaičius Lietuvos įmonėse 2025 m. 38–41 sav., vnt.</t>
  </si>
  <si>
    <t>Kategorija pagal
raumeningumą</t>
  </si>
  <si>
    <t>Kategorija pagal
riebumą</t>
  </si>
  <si>
    <t>Pokytis %</t>
  </si>
  <si>
    <t>41 sav.
(10 07–13)</t>
  </si>
  <si>
    <t>38 sav.
(09 15–21)</t>
  </si>
  <si>
    <t>39 sav.
(09 22–28)</t>
  </si>
  <si>
    <t>40 sav.
(09 29–10 05)</t>
  </si>
  <si>
    <t>41 sav.
(10 06–12)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</si>
  <si>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</si>
  <si>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</si>
  <si>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</si>
  <si>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</si>
  <si>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</si>
  <si>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</si>
  <si>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</si>
  <si>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</si>
  <si>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</si>
  <si>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</si>
  <si>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</si>
  <si>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</si>
  <si>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</si>
  <si>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</si>
  <si>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</si>
  <si>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</si>
  <si>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</si>
  <si>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</si>
  <si>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</si>
  <si>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</si>
  <si>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</si>
  <si>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</si>
  <si>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</si>
  <si>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</si>
  <si>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</si>
  <si>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41 savaitę su 2025 m. 40 savaite</t>
  </si>
  <si>
    <t>** lyginant 2025 m. 41 savaitę su 2024 m. 41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</si>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</sst>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1" fontId="7" fillId="0" borderId="30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right" vertical="center" wrapText="1" indent="1"/>
    </xf>
    <xf numFmtId="0" fontId="8" fillId="4" borderId="33" xfId="0" applyFont="1" applyFill="1" applyBorder="1" applyAlignment="1">
      <alignment horizontal="right" vertical="center" wrapText="1" indent="1"/>
    </xf>
    <xf numFmtId="2" fontId="6" fillId="4" borderId="34" xfId="0" applyNumberFormat="1" applyFont="1" applyFill="1" applyBorder="1" applyAlignment="1">
      <alignment horizontal="right" vertical="center" indent="1"/>
    </xf>
    <xf numFmtId="2" fontId="6" fillId="4" borderId="35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6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7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7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8" fillId="0" borderId="41" xfId="0" applyFont="1" applyBorder="1" applyAlignment="1">
      <alignment horizontal="right" vertical="center" wrapText="1" indent="1"/>
    </xf>
    <xf numFmtId="0" fontId="8" fillId="4" borderId="32" xfId="0" applyFont="1" applyFill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6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8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7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8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0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4" xfId="0" quotePrefix="1" applyNumberFormat="1" applyFont="1" applyFill="1" applyBorder="1" applyAlignment="1">
      <alignment horizontal="right" indent="1"/>
    </xf>
    <xf numFmtId="0" fontId="6" fillId="4" borderId="34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43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6" fillId="0" borderId="0" xfId="1" applyFont="1" applyAlignment="1">
      <alignment horizontal="center" wrapText="1"/>
    </xf>
    <xf numFmtId="0" fontId="3" fillId="0" borderId="27" xfId="0" quotePrefix="1" applyFont="1" applyBorder="1" applyAlignment="1">
      <alignment horizontal="right" vertical="center" indent="1"/>
    </xf>
    <xf numFmtId="0" fontId="3" fillId="0" borderId="0" xfId="0" quotePrefix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0" fontId="4" fillId="0" borderId="43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8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7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7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4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6" xfId="1" quotePrefix="1" applyFont="1" applyBorder="1" applyAlignment="1">
      <alignment horizontal="right" vertical="center" wrapText="1" indent="1"/>
    </xf>
    <xf numFmtId="0" fontId="4" fillId="0" borderId="45" xfId="1" quotePrefix="1" applyFont="1" applyBorder="1" applyAlignment="1">
      <alignment horizontal="right" vertical="center" wrapText="1" indent="1"/>
    </xf>
    <xf numFmtId="0" fontId="4" fillId="0" borderId="45" xfId="1" applyFont="1" applyBorder="1" applyAlignment="1">
      <alignment horizontal="right" vertical="center" wrapText="1" indent="1"/>
    </xf>
    <xf numFmtId="0" fontId="4" fillId="0" borderId="46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8" xfId="1" applyFont="1" applyBorder="1" applyAlignment="1">
      <alignment horizontal="right" vertical="center" wrapText="1" inden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6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0" fontId="7" fillId="0" borderId="30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8" xfId="1" quotePrefix="1" applyFont="1" applyBorder="1" applyAlignment="1">
      <alignment horizontal="right" vertical="center" indent="1"/>
    </xf>
    <xf numFmtId="0" fontId="6" fillId="0" borderId="38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38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38" xfId="0" applyFont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right" vertical="center" wrapText="1" indent="1"/>
    </xf>
    <xf numFmtId="0" fontId="8" fillId="4" borderId="49" xfId="0" applyFont="1" applyFill="1" applyBorder="1" applyAlignment="1">
      <alignment horizontal="right" vertical="center" wrapText="1" indent="1"/>
    </xf>
    <xf numFmtId="2" fontId="6" fillId="4" borderId="49" xfId="0" applyNumberFormat="1" applyFont="1" applyFill="1" applyBorder="1" applyAlignment="1">
      <alignment horizontal="right" vertical="center" indent="1"/>
    </xf>
    <xf numFmtId="2" fontId="6" fillId="4" borderId="40" xfId="0" applyNumberFormat="1" applyFont="1" applyFill="1" applyBorder="1" applyAlignment="1">
      <alignment horizontal="right" vertical="center" indent="1"/>
    </xf>
    <xf numFmtId="1" fontId="11" fillId="0" borderId="30" xfId="0" applyNumberFormat="1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793D944B-8AF5-4E6A-86B3-DEFF2B89F49B}"/>
    <cellStyle name="Normal_Sheet1" xfId="1" xr:uid="{68B003C1-EEF9-4F6B-B534-9DEFE243D850}"/>
    <cellStyle name="Normal_Sheet1 2" xfId="2" xr:uid="{D5B3A1C2-9545-4E73-87EB-10F0B504B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BEDC-DED9-4737-9C13-CDBB2FEB1BEC}">
  <dimension ref="A2:I170"/>
  <sheetViews>
    <sheetView showGridLines="0" tabSelected="1" workbookViewId="0">
      <selection activeCell="R13" sqref="R13"/>
    </sheetView>
  </sheetViews>
  <sheetFormatPr defaultRowHeight="14.4" x14ac:dyDescent="0.3"/>
  <cols>
    <col min="1" max="1" width="13" customWidth="1"/>
    <col min="2" max="2" width="12.5546875" customWidth="1"/>
    <col min="3" max="3" width="10.109375" customWidth="1"/>
    <col min="4" max="4" width="9.88671875" customWidth="1"/>
    <col min="6" max="6" width="10.109375" customWidth="1"/>
    <col min="7" max="7" width="9.66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>
        <v>2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3">
        <v>1</v>
      </c>
      <c r="F8" s="23">
        <v>1</v>
      </c>
      <c r="G8" s="24">
        <v>6</v>
      </c>
      <c r="H8" s="20">
        <f t="shared" ref="H8:H15" si="0">(G8/F8-1)*100</f>
        <v>500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>
        <v>3</v>
      </c>
      <c r="E9" s="26" t="s">
        <v>13</v>
      </c>
      <c r="F9" s="26">
        <v>3</v>
      </c>
      <c r="G9" s="27">
        <v>3</v>
      </c>
      <c r="H9" s="20">
        <f t="shared" si="0"/>
        <v>0</v>
      </c>
      <c r="I9" s="20" t="s">
        <v>13</v>
      </c>
    </row>
    <row r="10" spans="1:9" ht="15" thickBot="1" x14ac:dyDescent="0.35">
      <c r="A10" s="28" t="s">
        <v>12</v>
      </c>
      <c r="B10" s="28"/>
      <c r="C10" s="29" t="s">
        <v>13</v>
      </c>
      <c r="D10" s="30">
        <v>3</v>
      </c>
      <c r="E10" s="30">
        <v>1</v>
      </c>
      <c r="F10" s="30">
        <v>4</v>
      </c>
      <c r="G10" s="31">
        <v>11</v>
      </c>
      <c r="H10" s="32">
        <f t="shared" si="0"/>
        <v>175</v>
      </c>
      <c r="I10" s="32" t="s">
        <v>13</v>
      </c>
    </row>
    <row r="11" spans="1:9" x14ac:dyDescent="0.3">
      <c r="A11" s="33" t="s">
        <v>14</v>
      </c>
      <c r="B11" s="33">
        <v>1</v>
      </c>
      <c r="C11" s="34">
        <v>1</v>
      </c>
      <c r="D11" s="35">
        <v>4</v>
      </c>
      <c r="E11" s="35" t="s">
        <v>13</v>
      </c>
      <c r="F11" s="35">
        <v>6</v>
      </c>
      <c r="G11" s="36">
        <v>2</v>
      </c>
      <c r="H11" s="20">
        <f t="shared" si="0"/>
        <v>-66.666666666666671</v>
      </c>
      <c r="I11" s="20">
        <f>G11/C11*100-100</f>
        <v>100</v>
      </c>
    </row>
    <row r="12" spans="1:9" x14ac:dyDescent="0.3">
      <c r="A12" s="37" t="s">
        <v>14</v>
      </c>
      <c r="B12" s="37">
        <v>2</v>
      </c>
      <c r="C12" s="38">
        <v>56</v>
      </c>
      <c r="D12" s="39">
        <v>58</v>
      </c>
      <c r="E12" s="39">
        <v>68</v>
      </c>
      <c r="F12" s="39">
        <v>79</v>
      </c>
      <c r="G12" s="40">
        <v>43</v>
      </c>
      <c r="H12" s="20">
        <f t="shared" si="0"/>
        <v>-45.569620253164558</v>
      </c>
      <c r="I12" s="20">
        <f>G12/C12*100-100</f>
        <v>-23.214285714285708</v>
      </c>
    </row>
    <row r="13" spans="1:9" x14ac:dyDescent="0.3">
      <c r="A13" s="37" t="s">
        <v>14</v>
      </c>
      <c r="B13" s="37">
        <v>3</v>
      </c>
      <c r="C13" s="38">
        <v>16</v>
      </c>
      <c r="D13" s="39">
        <v>20</v>
      </c>
      <c r="E13" s="39">
        <v>11</v>
      </c>
      <c r="F13" s="39">
        <v>40</v>
      </c>
      <c r="G13" s="40">
        <v>32</v>
      </c>
      <c r="H13" s="20">
        <f t="shared" si="0"/>
        <v>-19.999999999999996</v>
      </c>
      <c r="I13" s="20">
        <f t="shared" ref="I13:I29" si="1">G13/C13*100-100</f>
        <v>100</v>
      </c>
    </row>
    <row r="14" spans="1:9" ht="15" thickBot="1" x14ac:dyDescent="0.35">
      <c r="A14" s="37" t="s">
        <v>14</v>
      </c>
      <c r="B14" s="37">
        <v>4</v>
      </c>
      <c r="C14" s="41" t="s">
        <v>13</v>
      </c>
      <c r="D14" s="39">
        <v>2</v>
      </c>
      <c r="E14" s="39" t="s">
        <v>13</v>
      </c>
      <c r="F14" s="39">
        <v>23</v>
      </c>
      <c r="G14" s="40">
        <v>2</v>
      </c>
      <c r="H14" s="20">
        <f t="shared" si="0"/>
        <v>-91.304347826086968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73</v>
      </c>
      <c r="D15" s="44">
        <v>84</v>
      </c>
      <c r="E15" s="44">
        <v>79</v>
      </c>
      <c r="F15" s="44">
        <v>148</v>
      </c>
      <c r="G15" s="45">
        <v>79</v>
      </c>
      <c r="H15" s="32">
        <f t="shared" si="0"/>
        <v>-46.621621621621621</v>
      </c>
      <c r="I15" s="32">
        <f t="shared" si="1"/>
        <v>8.2191780821917888</v>
      </c>
    </row>
    <row r="16" spans="1:9" x14ac:dyDescent="0.3">
      <c r="A16" s="37" t="s">
        <v>15</v>
      </c>
      <c r="B16" s="37">
        <v>1</v>
      </c>
      <c r="C16" s="38">
        <v>7</v>
      </c>
      <c r="D16" s="39">
        <v>9</v>
      </c>
      <c r="E16" s="39">
        <v>3</v>
      </c>
      <c r="F16" s="39">
        <v>8</v>
      </c>
      <c r="G16" s="40">
        <v>8</v>
      </c>
      <c r="H16" s="20">
        <f>(G16/F16-1)*100</f>
        <v>0</v>
      </c>
      <c r="I16" s="20">
        <f>G16/C16*100-100</f>
        <v>14.285714285714278</v>
      </c>
    </row>
    <row r="17" spans="1:9" x14ac:dyDescent="0.3">
      <c r="A17" s="37" t="s">
        <v>15</v>
      </c>
      <c r="B17" s="37">
        <v>2</v>
      </c>
      <c r="C17" s="38">
        <v>84</v>
      </c>
      <c r="D17" s="39">
        <v>65</v>
      </c>
      <c r="E17" s="39">
        <v>55</v>
      </c>
      <c r="F17" s="39">
        <v>84</v>
      </c>
      <c r="G17" s="40">
        <v>67</v>
      </c>
      <c r="H17" s="20">
        <f>(G17/F17-1)*100</f>
        <v>-20.238095238095234</v>
      </c>
      <c r="I17" s="20">
        <f>G17/C17*100-100</f>
        <v>-20.238095238095227</v>
      </c>
    </row>
    <row r="18" spans="1:9" x14ac:dyDescent="0.3">
      <c r="A18" s="37" t="s">
        <v>15</v>
      </c>
      <c r="B18" s="37">
        <v>3</v>
      </c>
      <c r="C18" s="38">
        <v>66</v>
      </c>
      <c r="D18" s="39">
        <v>53</v>
      </c>
      <c r="E18" s="39">
        <v>57</v>
      </c>
      <c r="F18" s="39">
        <v>54</v>
      </c>
      <c r="G18" s="40">
        <v>87</v>
      </c>
      <c r="H18" s="20">
        <f>(G18/F18-1)*100</f>
        <v>61.111111111111114</v>
      </c>
      <c r="I18" s="20">
        <f>G18/C18*100-100</f>
        <v>31.818181818181813</v>
      </c>
    </row>
    <row r="19" spans="1:9" x14ac:dyDescent="0.3">
      <c r="A19" s="37" t="s">
        <v>15</v>
      </c>
      <c r="B19" s="37">
        <v>4</v>
      </c>
      <c r="C19" s="46">
        <v>4</v>
      </c>
      <c r="D19" s="47">
        <v>6</v>
      </c>
      <c r="E19" s="47" t="s">
        <v>13</v>
      </c>
      <c r="F19" s="47">
        <v>13</v>
      </c>
      <c r="G19" s="48">
        <v>11</v>
      </c>
      <c r="H19" s="20">
        <f>(G19/F19-1)*100</f>
        <v>-15.384615384615385</v>
      </c>
      <c r="I19" s="20">
        <f>G19/C19*100-100</f>
        <v>175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9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161</v>
      </c>
      <c r="D21" s="52">
        <v>133</v>
      </c>
      <c r="E21" s="52">
        <v>115</v>
      </c>
      <c r="F21" s="52">
        <v>159</v>
      </c>
      <c r="G21" s="53">
        <v>173</v>
      </c>
      <c r="H21" s="32">
        <f>(G21/F21-1)*100</f>
        <v>8.8050314465408785</v>
      </c>
      <c r="I21" s="32">
        <f>G21/C21*100-100</f>
        <v>7.4534161490683175</v>
      </c>
    </row>
    <row r="22" spans="1:9" x14ac:dyDescent="0.3">
      <c r="A22" s="37" t="s">
        <v>16</v>
      </c>
      <c r="B22" s="37">
        <v>1</v>
      </c>
      <c r="C22" s="38">
        <v>21</v>
      </c>
      <c r="D22" s="39">
        <v>23</v>
      </c>
      <c r="E22" s="39">
        <v>26</v>
      </c>
      <c r="F22" s="39">
        <v>32</v>
      </c>
      <c r="G22" s="40">
        <v>25</v>
      </c>
      <c r="H22" s="20">
        <f>(G22/F22-1)*100</f>
        <v>-21.875</v>
      </c>
      <c r="I22" s="54">
        <f>G22/C22*100-100</f>
        <v>19.047619047619051</v>
      </c>
    </row>
    <row r="23" spans="1:9" x14ac:dyDescent="0.3">
      <c r="A23" s="37" t="s">
        <v>16</v>
      </c>
      <c r="B23" s="37">
        <v>2</v>
      </c>
      <c r="C23" s="38">
        <v>174</v>
      </c>
      <c r="D23" s="39">
        <v>150</v>
      </c>
      <c r="E23" s="39">
        <v>148</v>
      </c>
      <c r="F23" s="39">
        <v>179</v>
      </c>
      <c r="G23" s="40">
        <v>183</v>
      </c>
      <c r="H23" s="20">
        <f>(G23/F23-1)*100</f>
        <v>2.2346368715083775</v>
      </c>
      <c r="I23" s="20">
        <f>G23/C23*100-100</f>
        <v>5.1724137931034448</v>
      </c>
    </row>
    <row r="24" spans="1:9" x14ac:dyDescent="0.3">
      <c r="A24" s="37" t="s">
        <v>16</v>
      </c>
      <c r="B24" s="37">
        <v>3</v>
      </c>
      <c r="C24" s="55">
        <v>68</v>
      </c>
      <c r="D24" s="39">
        <v>141</v>
      </c>
      <c r="E24" s="39">
        <v>77</v>
      </c>
      <c r="F24" s="39">
        <v>94</v>
      </c>
      <c r="G24" s="40">
        <v>101</v>
      </c>
      <c r="H24" s="20">
        <f>(G24/F24-1)*100</f>
        <v>7.4468085106383031</v>
      </c>
      <c r="I24" s="20">
        <f>G24/C24*100-100</f>
        <v>48.529411764705884</v>
      </c>
    </row>
    <row r="25" spans="1:9" ht="15" thickBot="1" x14ac:dyDescent="0.35">
      <c r="A25" s="37" t="s">
        <v>16</v>
      </c>
      <c r="B25" s="37">
        <v>4</v>
      </c>
      <c r="C25" s="55" t="s">
        <v>13</v>
      </c>
      <c r="D25" s="56">
        <v>4</v>
      </c>
      <c r="E25" s="56">
        <v>2</v>
      </c>
      <c r="F25" s="56" t="s">
        <v>13</v>
      </c>
      <c r="G25" s="57">
        <v>4</v>
      </c>
      <c r="H25" s="20" t="s">
        <v>13</v>
      </c>
      <c r="I25" s="20" t="s">
        <v>13</v>
      </c>
    </row>
    <row r="26" spans="1:9" ht="15" thickBot="1" x14ac:dyDescent="0.35">
      <c r="A26" s="42" t="s">
        <v>17</v>
      </c>
      <c r="B26" s="42"/>
      <c r="C26" s="58">
        <v>263</v>
      </c>
      <c r="D26" s="52">
        <v>318</v>
      </c>
      <c r="E26" s="52">
        <v>253</v>
      </c>
      <c r="F26" s="52">
        <v>305</v>
      </c>
      <c r="G26" s="53">
        <v>313</v>
      </c>
      <c r="H26" s="32">
        <f>(G26/F26-1)*100</f>
        <v>2.6229508196721207</v>
      </c>
      <c r="I26" s="32">
        <f>G26/C26*100-100</f>
        <v>19.011406844106475</v>
      </c>
    </row>
    <row r="27" spans="1:9" x14ac:dyDescent="0.3">
      <c r="A27" s="37" t="s">
        <v>18</v>
      </c>
      <c r="B27" s="37">
        <v>1</v>
      </c>
      <c r="C27" s="59">
        <v>13</v>
      </c>
      <c r="D27" s="60">
        <v>17</v>
      </c>
      <c r="E27" s="60">
        <v>6</v>
      </c>
      <c r="F27" s="60">
        <v>6</v>
      </c>
      <c r="G27" s="40">
        <v>20</v>
      </c>
      <c r="H27" s="20">
        <f>(G27/F27-1)*100</f>
        <v>233.33333333333334</v>
      </c>
      <c r="I27" s="20">
        <f>G27/C27*100-100</f>
        <v>53.846153846153868</v>
      </c>
    </row>
    <row r="28" spans="1:9" x14ac:dyDescent="0.3">
      <c r="A28" s="37" t="s">
        <v>18</v>
      </c>
      <c r="B28" s="37">
        <v>2</v>
      </c>
      <c r="C28" s="55">
        <v>45</v>
      </c>
      <c r="D28" s="39">
        <v>23</v>
      </c>
      <c r="E28" s="39">
        <v>8</v>
      </c>
      <c r="F28" s="39">
        <v>15</v>
      </c>
      <c r="G28" s="40">
        <v>35</v>
      </c>
      <c r="H28" s="20">
        <f t="shared" ref="H28:H29" si="2">(G28/F28-1)*100</f>
        <v>133.33333333333334</v>
      </c>
      <c r="I28" s="20">
        <f t="shared" si="1"/>
        <v>-22.222222222222214</v>
      </c>
    </row>
    <row r="29" spans="1:9" x14ac:dyDescent="0.3">
      <c r="A29" s="37" t="s">
        <v>18</v>
      </c>
      <c r="B29" s="37">
        <v>3</v>
      </c>
      <c r="C29" s="55">
        <v>17</v>
      </c>
      <c r="D29" s="39">
        <v>15</v>
      </c>
      <c r="E29" s="39">
        <v>4</v>
      </c>
      <c r="F29" s="39">
        <v>7</v>
      </c>
      <c r="G29" s="40">
        <v>7</v>
      </c>
      <c r="H29" s="20">
        <f t="shared" si="2"/>
        <v>0</v>
      </c>
      <c r="I29" s="20">
        <f t="shared" si="1"/>
        <v>-58.82352941176471</v>
      </c>
    </row>
    <row r="30" spans="1:9" ht="15" thickBot="1" x14ac:dyDescent="0.35">
      <c r="A30" s="37" t="s">
        <v>18</v>
      </c>
      <c r="B30" s="37">
        <v>4</v>
      </c>
      <c r="C30" s="61" t="s">
        <v>13</v>
      </c>
      <c r="D30" s="62" t="s">
        <v>13</v>
      </c>
      <c r="E30" s="62" t="s">
        <v>13</v>
      </c>
      <c r="F30" s="62" t="s">
        <v>13</v>
      </c>
      <c r="G30" s="57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3">
        <v>75</v>
      </c>
      <c r="D31" s="64">
        <v>55</v>
      </c>
      <c r="E31" s="64">
        <v>18</v>
      </c>
      <c r="F31" s="64">
        <v>28</v>
      </c>
      <c r="G31" s="53">
        <v>62</v>
      </c>
      <c r="H31" s="32">
        <f>(G31/F31-1)*100</f>
        <v>121.42857142857144</v>
      </c>
      <c r="I31" s="32">
        <f>G31/C31*100-100</f>
        <v>-17.333333333333329</v>
      </c>
    </row>
    <row r="32" spans="1:9" ht="15" thickBot="1" x14ac:dyDescent="0.35">
      <c r="A32" s="65" t="s">
        <v>20</v>
      </c>
      <c r="B32" s="66"/>
      <c r="C32" s="67">
        <v>572</v>
      </c>
      <c r="D32" s="68">
        <v>593</v>
      </c>
      <c r="E32" s="68">
        <v>466</v>
      </c>
      <c r="F32" s="68">
        <v>644</v>
      </c>
      <c r="G32" s="68">
        <v>638</v>
      </c>
      <c r="H32" s="69">
        <f>G32/F32*100-100</f>
        <v>-0.93167701863353614</v>
      </c>
      <c r="I32" s="70">
        <f>G32/C32*100-100</f>
        <v>11.538461538461547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 t="s">
        <v>13</v>
      </c>
      <c r="F34" s="74">
        <v>1</v>
      </c>
      <c r="G34" s="75" t="s">
        <v>13</v>
      </c>
      <c r="H34" s="20" t="s">
        <v>13</v>
      </c>
      <c r="I34" s="20" t="s">
        <v>13</v>
      </c>
    </row>
    <row r="35" spans="1:9" x14ac:dyDescent="0.3">
      <c r="A35" s="72" t="s">
        <v>12</v>
      </c>
      <c r="B35" s="72">
        <v>2</v>
      </c>
      <c r="C35" s="76" t="s">
        <v>13</v>
      </c>
      <c r="D35" s="35" t="s">
        <v>13</v>
      </c>
      <c r="E35" s="35">
        <v>1</v>
      </c>
      <c r="F35" s="35">
        <v>1</v>
      </c>
      <c r="G35" s="77">
        <v>1</v>
      </c>
      <c r="H35" s="20">
        <f t="shared" ref="H35" si="3">(G35/F35-1)*100</f>
        <v>0</v>
      </c>
      <c r="I35" s="20" t="s">
        <v>13</v>
      </c>
    </row>
    <row r="36" spans="1:9" ht="15" thickBot="1" x14ac:dyDescent="0.35">
      <c r="A36" s="72" t="s">
        <v>12</v>
      </c>
      <c r="B36" s="72">
        <v>3</v>
      </c>
      <c r="C36" s="78" t="s">
        <v>13</v>
      </c>
      <c r="D36" s="79">
        <v>1</v>
      </c>
      <c r="E36" s="79" t="s">
        <v>13</v>
      </c>
      <c r="F36" s="79">
        <v>1</v>
      </c>
      <c r="G36" s="80" t="s">
        <v>13</v>
      </c>
      <c r="H36" s="20" t="s">
        <v>13</v>
      </c>
      <c r="I36" s="20" t="s">
        <v>13</v>
      </c>
    </row>
    <row r="37" spans="1:9" ht="15" thickBot="1" x14ac:dyDescent="0.35">
      <c r="A37" s="28" t="s">
        <v>22</v>
      </c>
      <c r="B37" s="28"/>
      <c r="C37" s="81" t="s">
        <v>13</v>
      </c>
      <c r="D37" s="82">
        <v>1</v>
      </c>
      <c r="E37" s="82">
        <v>1</v>
      </c>
      <c r="F37" s="82">
        <v>3</v>
      </c>
      <c r="G37" s="83">
        <v>1</v>
      </c>
      <c r="H37" s="32">
        <f>(G37/F37-1)*100</f>
        <v>-66.666666666666671</v>
      </c>
      <c r="I37" s="32" t="s">
        <v>13</v>
      </c>
    </row>
    <row r="38" spans="1:9" x14ac:dyDescent="0.3">
      <c r="A38" s="37" t="s">
        <v>14</v>
      </c>
      <c r="B38" s="37">
        <v>1</v>
      </c>
      <c r="C38" s="55" t="s">
        <v>13</v>
      </c>
      <c r="D38" s="39">
        <v>7</v>
      </c>
      <c r="E38" s="39">
        <v>5</v>
      </c>
      <c r="F38" s="39">
        <v>3</v>
      </c>
      <c r="G38" s="84">
        <v>3</v>
      </c>
      <c r="H38" s="20">
        <f t="shared" ref="H38:H42" si="4">G38/F38*100-100</f>
        <v>0</v>
      </c>
      <c r="I38" s="20" t="s">
        <v>13</v>
      </c>
    </row>
    <row r="39" spans="1:9" x14ac:dyDescent="0.3">
      <c r="A39" s="37" t="s">
        <v>14</v>
      </c>
      <c r="B39" s="37">
        <v>2</v>
      </c>
      <c r="C39" s="55">
        <v>9</v>
      </c>
      <c r="D39" s="39">
        <v>12</v>
      </c>
      <c r="E39" s="39">
        <v>16</v>
      </c>
      <c r="F39" s="39">
        <v>15</v>
      </c>
      <c r="G39" s="84">
        <v>10</v>
      </c>
      <c r="H39" s="20">
        <f t="shared" si="4"/>
        <v>-33.333333333333343</v>
      </c>
      <c r="I39" s="20">
        <f t="shared" ref="I39:I42" si="5">G39/C39*100-100</f>
        <v>11.111111111111114</v>
      </c>
    </row>
    <row r="40" spans="1:9" x14ac:dyDescent="0.3">
      <c r="A40" s="37" t="s">
        <v>14</v>
      </c>
      <c r="B40" s="37">
        <v>3</v>
      </c>
      <c r="C40" s="55">
        <v>4</v>
      </c>
      <c r="D40" s="39">
        <v>8</v>
      </c>
      <c r="E40" s="39">
        <v>5</v>
      </c>
      <c r="F40" s="39">
        <v>3</v>
      </c>
      <c r="G40" s="84">
        <v>4</v>
      </c>
      <c r="H40" s="20">
        <f t="shared" si="4"/>
        <v>33.333333333333314</v>
      </c>
      <c r="I40" s="20">
        <f t="shared" si="5"/>
        <v>0</v>
      </c>
    </row>
    <row r="41" spans="1:9" ht="15" thickBot="1" x14ac:dyDescent="0.35">
      <c r="A41" s="37" t="s">
        <v>14</v>
      </c>
      <c r="B41" s="37">
        <v>4</v>
      </c>
      <c r="C41" s="55" t="s">
        <v>13</v>
      </c>
      <c r="D41" s="39" t="s">
        <v>13</v>
      </c>
      <c r="E41" s="39" t="s">
        <v>13</v>
      </c>
      <c r="F41" s="39" t="s">
        <v>13</v>
      </c>
      <c r="G41" s="84" t="s">
        <v>13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13</v>
      </c>
      <c r="D42" s="52">
        <v>27</v>
      </c>
      <c r="E42" s="52">
        <v>26</v>
      </c>
      <c r="F42" s="52">
        <v>21</v>
      </c>
      <c r="G42" s="85">
        <v>17</v>
      </c>
      <c r="H42" s="32">
        <f t="shared" si="4"/>
        <v>-19.047619047619051</v>
      </c>
      <c r="I42" s="32">
        <f t="shared" si="5"/>
        <v>30.769230769230774</v>
      </c>
    </row>
    <row r="43" spans="1:9" x14ac:dyDescent="0.3">
      <c r="A43" s="37" t="s">
        <v>15</v>
      </c>
      <c r="B43" s="37">
        <v>1</v>
      </c>
      <c r="C43" s="55">
        <v>2</v>
      </c>
      <c r="D43" s="39">
        <v>15</v>
      </c>
      <c r="E43" s="39">
        <v>2</v>
      </c>
      <c r="F43" s="39">
        <v>6</v>
      </c>
      <c r="G43" s="84">
        <v>6</v>
      </c>
      <c r="H43" s="20">
        <f>G43/F43*100-100</f>
        <v>0</v>
      </c>
      <c r="I43" s="20">
        <f>G43/C43*100-100</f>
        <v>200</v>
      </c>
    </row>
    <row r="44" spans="1:9" x14ac:dyDescent="0.3">
      <c r="A44" s="37" t="s">
        <v>15</v>
      </c>
      <c r="B44" s="37">
        <v>2</v>
      </c>
      <c r="C44" s="55">
        <v>24</v>
      </c>
      <c r="D44" s="39">
        <v>32</v>
      </c>
      <c r="E44" s="39">
        <v>43</v>
      </c>
      <c r="F44" s="39">
        <v>38</v>
      </c>
      <c r="G44" s="84">
        <v>24</v>
      </c>
      <c r="H44" s="20">
        <f>G44/F44*100-100</f>
        <v>-36.842105263157897</v>
      </c>
      <c r="I44" s="20">
        <f>G44/C44*100-100</f>
        <v>0</v>
      </c>
    </row>
    <row r="45" spans="1:9" x14ac:dyDescent="0.3">
      <c r="A45" s="37" t="s">
        <v>15</v>
      </c>
      <c r="B45" s="37">
        <v>3</v>
      </c>
      <c r="C45" s="55">
        <v>15</v>
      </c>
      <c r="D45" s="39">
        <v>11</v>
      </c>
      <c r="E45" s="39">
        <v>30</v>
      </c>
      <c r="F45" s="39">
        <v>14</v>
      </c>
      <c r="G45" s="84">
        <v>25</v>
      </c>
      <c r="H45" s="20">
        <f>G45/F45*100-100</f>
        <v>78.571428571428584</v>
      </c>
      <c r="I45" s="20">
        <f>G45/C45*100-100</f>
        <v>66.666666666666686</v>
      </c>
    </row>
    <row r="46" spans="1:9" x14ac:dyDescent="0.3">
      <c r="A46" s="33" t="s">
        <v>15</v>
      </c>
      <c r="B46" s="33">
        <v>4</v>
      </c>
      <c r="C46" s="55">
        <v>2</v>
      </c>
      <c r="D46" s="39">
        <v>2</v>
      </c>
      <c r="E46" s="39">
        <v>1</v>
      </c>
      <c r="F46" s="39">
        <v>1</v>
      </c>
      <c r="G46" s="84" t="s">
        <v>13</v>
      </c>
      <c r="H46" s="20" t="s">
        <v>13</v>
      </c>
      <c r="I46" s="20" t="s">
        <v>13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4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43</v>
      </c>
      <c r="D48" s="52">
        <v>60</v>
      </c>
      <c r="E48" s="52">
        <v>76</v>
      </c>
      <c r="F48" s="52">
        <v>59</v>
      </c>
      <c r="G48" s="85">
        <v>55</v>
      </c>
      <c r="H48" s="32">
        <f>G48/F48*100-100</f>
        <v>-6.7796610169491629</v>
      </c>
      <c r="I48" s="32">
        <f>G48/C48*100-100</f>
        <v>27.906976744186053</v>
      </c>
    </row>
    <row r="49" spans="1:9" x14ac:dyDescent="0.3">
      <c r="A49" s="37" t="s">
        <v>16</v>
      </c>
      <c r="B49" s="37">
        <v>1</v>
      </c>
      <c r="C49" s="55">
        <v>21</v>
      </c>
      <c r="D49" s="60">
        <v>53</v>
      </c>
      <c r="E49" s="60">
        <v>26</v>
      </c>
      <c r="F49" s="60">
        <v>26</v>
      </c>
      <c r="G49" s="86">
        <v>29</v>
      </c>
      <c r="H49" s="20">
        <f>G49/F49*100-100</f>
        <v>11.538461538461547</v>
      </c>
      <c r="I49" s="20">
        <f>G49/C49*100-100</f>
        <v>38.095238095238102</v>
      </c>
    </row>
    <row r="50" spans="1:9" x14ac:dyDescent="0.3">
      <c r="A50" s="37" t="s">
        <v>16</v>
      </c>
      <c r="B50" s="37">
        <v>2</v>
      </c>
      <c r="C50" s="55">
        <v>90</v>
      </c>
      <c r="D50" s="39">
        <v>59</v>
      </c>
      <c r="E50" s="39">
        <v>81</v>
      </c>
      <c r="F50" s="39">
        <v>68</v>
      </c>
      <c r="G50" s="84">
        <v>78</v>
      </c>
      <c r="H50" s="20">
        <f>G50/F50*100-100</f>
        <v>14.705882352941174</v>
      </c>
      <c r="I50" s="20">
        <f>G50/C50*100-100</f>
        <v>-13.333333333333329</v>
      </c>
    </row>
    <row r="51" spans="1:9" x14ac:dyDescent="0.3">
      <c r="A51" s="37" t="s">
        <v>16</v>
      </c>
      <c r="B51" s="37">
        <v>3</v>
      </c>
      <c r="C51" s="55">
        <v>13</v>
      </c>
      <c r="D51" s="39">
        <v>25</v>
      </c>
      <c r="E51" s="39">
        <v>14</v>
      </c>
      <c r="F51" s="39">
        <v>20</v>
      </c>
      <c r="G51" s="84">
        <v>23</v>
      </c>
      <c r="H51" s="20">
        <f>G51/F51*100-100</f>
        <v>14.999999999999986</v>
      </c>
      <c r="I51" s="20">
        <f>G51/C51*100-100</f>
        <v>76.923076923076906</v>
      </c>
    </row>
    <row r="52" spans="1:9" ht="15" thickBot="1" x14ac:dyDescent="0.35">
      <c r="A52" s="37" t="s">
        <v>16</v>
      </c>
      <c r="B52" s="37">
        <v>4</v>
      </c>
      <c r="C52" s="55" t="s">
        <v>13</v>
      </c>
      <c r="D52" s="39">
        <v>1</v>
      </c>
      <c r="E52" s="39" t="s">
        <v>13</v>
      </c>
      <c r="F52" s="39">
        <v>1</v>
      </c>
      <c r="G52" s="84">
        <v>1</v>
      </c>
      <c r="H52" s="20">
        <f>G52/F52*100-100</f>
        <v>0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124</v>
      </c>
      <c r="D53" s="52">
        <v>138</v>
      </c>
      <c r="E53" s="52">
        <v>121</v>
      </c>
      <c r="F53" s="52">
        <v>115</v>
      </c>
      <c r="G53" s="85">
        <v>131</v>
      </c>
      <c r="H53" s="32">
        <f>G53/F53*100-100</f>
        <v>13.913043478260875</v>
      </c>
      <c r="I53" s="32">
        <f>G53/C53*100-100</f>
        <v>5.6451612903225765</v>
      </c>
    </row>
    <row r="54" spans="1:9" x14ac:dyDescent="0.3">
      <c r="A54" s="37" t="s">
        <v>18</v>
      </c>
      <c r="B54" s="37">
        <v>1</v>
      </c>
      <c r="C54" s="55">
        <v>11</v>
      </c>
      <c r="D54" s="60">
        <v>17</v>
      </c>
      <c r="E54" s="60">
        <v>5</v>
      </c>
      <c r="F54" s="60">
        <v>4</v>
      </c>
      <c r="G54" s="86">
        <v>6</v>
      </c>
      <c r="H54" s="20">
        <f t="shared" ref="H54:H55" si="6">G54/F54*100-100</f>
        <v>50</v>
      </c>
      <c r="I54" s="20">
        <f t="shared" ref="I54:I56" si="7">G54/C54*100-100</f>
        <v>-45.45454545454546</v>
      </c>
    </row>
    <row r="55" spans="1:9" x14ac:dyDescent="0.3">
      <c r="A55" s="37" t="s">
        <v>18</v>
      </c>
      <c r="B55" s="37">
        <v>2</v>
      </c>
      <c r="C55" s="55">
        <v>15</v>
      </c>
      <c r="D55" s="39">
        <v>5</v>
      </c>
      <c r="E55" s="39">
        <v>3</v>
      </c>
      <c r="F55" s="39">
        <v>4</v>
      </c>
      <c r="G55" s="84">
        <v>12</v>
      </c>
      <c r="H55" s="20">
        <f t="shared" si="6"/>
        <v>200</v>
      </c>
      <c r="I55" s="20">
        <f t="shared" si="7"/>
        <v>-20</v>
      </c>
    </row>
    <row r="56" spans="1:9" x14ac:dyDescent="0.3">
      <c r="A56" s="37" t="s">
        <v>18</v>
      </c>
      <c r="B56" s="37">
        <v>3</v>
      </c>
      <c r="C56" s="55">
        <v>5</v>
      </c>
      <c r="D56" s="39">
        <v>1</v>
      </c>
      <c r="E56" s="39">
        <v>2</v>
      </c>
      <c r="F56" s="39" t="s">
        <v>13</v>
      </c>
      <c r="G56" s="84">
        <v>1</v>
      </c>
      <c r="H56" s="20" t="s">
        <v>13</v>
      </c>
      <c r="I56" s="20">
        <f t="shared" si="7"/>
        <v>-80</v>
      </c>
    </row>
    <row r="57" spans="1:9" ht="15" thickBot="1" x14ac:dyDescent="0.35">
      <c r="A57" s="37" t="s">
        <v>18</v>
      </c>
      <c r="B57" s="37">
        <v>4</v>
      </c>
      <c r="C57" s="87" t="s">
        <v>13</v>
      </c>
      <c r="D57" s="56" t="s">
        <v>13</v>
      </c>
      <c r="E57" s="56" t="s">
        <v>13</v>
      </c>
      <c r="F57" s="56" t="s">
        <v>13</v>
      </c>
      <c r="G57" s="88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3">
        <v>31</v>
      </c>
      <c r="D58" s="52">
        <v>23</v>
      </c>
      <c r="E58" s="89">
        <v>10</v>
      </c>
      <c r="F58" s="89">
        <v>8</v>
      </c>
      <c r="G58" s="90">
        <v>19</v>
      </c>
      <c r="H58" s="32">
        <f>G58/F58*100-100</f>
        <v>137.5</v>
      </c>
      <c r="I58" s="32">
        <f>G58/C58*100-100</f>
        <v>-38.70967741935484</v>
      </c>
    </row>
    <row r="59" spans="1:9" ht="15" thickBot="1" x14ac:dyDescent="0.35">
      <c r="A59" s="65" t="s">
        <v>23</v>
      </c>
      <c r="B59" s="66"/>
      <c r="C59" s="67">
        <v>211</v>
      </c>
      <c r="D59" s="91">
        <v>249</v>
      </c>
      <c r="E59" s="68">
        <v>234</v>
      </c>
      <c r="F59" s="68">
        <v>206</v>
      </c>
      <c r="G59" s="68">
        <v>223</v>
      </c>
      <c r="H59" s="92">
        <f>G59/F59*100-100</f>
        <v>8.2524271844660149</v>
      </c>
      <c r="I59" s="70">
        <f>G59/C59*100-100</f>
        <v>5.6872037914691873</v>
      </c>
    </row>
    <row r="60" spans="1:9" ht="15" thickBot="1" x14ac:dyDescent="0.35">
      <c r="A60" s="93" t="s">
        <v>24</v>
      </c>
      <c r="B60" s="93"/>
      <c r="C60" s="93"/>
      <c r="D60" s="93"/>
      <c r="E60" s="93"/>
      <c r="F60" s="93"/>
      <c r="G60" s="93"/>
      <c r="H60" s="93"/>
      <c r="I60" s="93"/>
    </row>
    <row r="61" spans="1:9" x14ac:dyDescent="0.3">
      <c r="A61" s="94" t="s">
        <v>14</v>
      </c>
      <c r="B61" s="94">
        <v>2</v>
      </c>
      <c r="C61" s="95" t="s">
        <v>13</v>
      </c>
      <c r="D61" s="96" t="s">
        <v>13</v>
      </c>
      <c r="E61" s="96" t="s">
        <v>13</v>
      </c>
      <c r="F61" s="96" t="s">
        <v>13</v>
      </c>
      <c r="G61" s="97" t="s">
        <v>13</v>
      </c>
      <c r="H61" s="98" t="s">
        <v>13</v>
      </c>
      <c r="I61" s="98" t="s">
        <v>13</v>
      </c>
    </row>
    <row r="62" spans="1:9" x14ac:dyDescent="0.3">
      <c r="A62" s="94" t="s">
        <v>14</v>
      </c>
      <c r="B62" s="94">
        <v>3</v>
      </c>
      <c r="C62" s="99" t="s">
        <v>13</v>
      </c>
      <c r="D62" s="100" t="s">
        <v>13</v>
      </c>
      <c r="E62" s="100" t="s">
        <v>13</v>
      </c>
      <c r="F62" s="100" t="s">
        <v>13</v>
      </c>
      <c r="G62" s="101" t="s">
        <v>13</v>
      </c>
      <c r="H62" s="98" t="s">
        <v>13</v>
      </c>
      <c r="I62" s="102" t="s">
        <v>13</v>
      </c>
    </row>
    <row r="63" spans="1:9" ht="15" thickBot="1" x14ac:dyDescent="0.35">
      <c r="A63" s="94" t="s">
        <v>14</v>
      </c>
      <c r="B63" s="94">
        <v>4</v>
      </c>
      <c r="C63" s="103" t="s">
        <v>13</v>
      </c>
      <c r="D63" s="104" t="s">
        <v>13</v>
      </c>
      <c r="E63" s="104" t="s">
        <v>13</v>
      </c>
      <c r="F63" s="104" t="s">
        <v>13</v>
      </c>
      <c r="G63" s="105" t="s">
        <v>13</v>
      </c>
      <c r="H63" s="98" t="s">
        <v>13</v>
      </c>
      <c r="I63" s="98" t="s">
        <v>13</v>
      </c>
    </row>
    <row r="64" spans="1:9" ht="15" thickBot="1" x14ac:dyDescent="0.35">
      <c r="A64" s="93" t="s">
        <v>14</v>
      </c>
      <c r="B64" s="93"/>
      <c r="C64" s="106" t="s">
        <v>13</v>
      </c>
      <c r="D64" s="107" t="s">
        <v>13</v>
      </c>
      <c r="E64" s="107" t="s">
        <v>13</v>
      </c>
      <c r="F64" s="107" t="s">
        <v>13</v>
      </c>
      <c r="G64" s="108" t="s">
        <v>13</v>
      </c>
      <c r="H64" s="109" t="s">
        <v>13</v>
      </c>
      <c r="I64" s="32" t="s">
        <v>13</v>
      </c>
    </row>
    <row r="65" spans="1:9" x14ac:dyDescent="0.3">
      <c r="A65" s="94" t="s">
        <v>15</v>
      </c>
      <c r="B65" s="94">
        <v>2</v>
      </c>
      <c r="C65" s="110" t="s">
        <v>13</v>
      </c>
      <c r="D65" s="98" t="s">
        <v>13</v>
      </c>
      <c r="E65" s="98" t="s">
        <v>13</v>
      </c>
      <c r="F65" s="98" t="s">
        <v>13</v>
      </c>
      <c r="G65" s="111" t="s">
        <v>13</v>
      </c>
      <c r="H65" s="98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2" t="s">
        <v>13</v>
      </c>
      <c r="D66" s="113" t="s">
        <v>13</v>
      </c>
      <c r="E66" s="113" t="s">
        <v>13</v>
      </c>
      <c r="F66" s="113">
        <v>8</v>
      </c>
      <c r="G66" s="114" t="s">
        <v>13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12" t="s">
        <v>13</v>
      </c>
      <c r="D67" s="113" t="s">
        <v>13</v>
      </c>
      <c r="E67" s="113" t="s">
        <v>13</v>
      </c>
      <c r="F67" s="113" t="s">
        <v>13</v>
      </c>
      <c r="G67" s="114" t="s">
        <v>13</v>
      </c>
      <c r="H67" s="20" t="s">
        <v>13</v>
      </c>
      <c r="I67" s="115" t="s">
        <v>13</v>
      </c>
    </row>
    <row r="68" spans="1:9" ht="15" thickBot="1" x14ac:dyDescent="0.35">
      <c r="A68" s="28" t="s">
        <v>25</v>
      </c>
      <c r="B68" s="28"/>
      <c r="C68" s="81" t="s">
        <v>13</v>
      </c>
      <c r="D68" s="116" t="s">
        <v>13</v>
      </c>
      <c r="E68" s="116" t="s">
        <v>13</v>
      </c>
      <c r="F68" s="116">
        <v>8</v>
      </c>
      <c r="G68" s="117" t="s">
        <v>13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18" t="s">
        <v>13</v>
      </c>
      <c r="D69" s="96" t="s">
        <v>13</v>
      </c>
      <c r="E69" s="96" t="s">
        <v>13</v>
      </c>
      <c r="F69" s="96" t="s">
        <v>13</v>
      </c>
      <c r="G69" s="97" t="s">
        <v>13</v>
      </c>
      <c r="H69" s="20" t="s">
        <v>13</v>
      </c>
      <c r="I69" s="115" t="s">
        <v>13</v>
      </c>
    </row>
    <row r="70" spans="1:9" x14ac:dyDescent="0.3">
      <c r="A70" s="33" t="s">
        <v>16</v>
      </c>
      <c r="B70" s="33">
        <v>3</v>
      </c>
      <c r="C70" s="119" t="s">
        <v>13</v>
      </c>
      <c r="D70" s="100" t="s">
        <v>13</v>
      </c>
      <c r="E70" s="100" t="s">
        <v>13</v>
      </c>
      <c r="F70" s="100" t="s">
        <v>13</v>
      </c>
      <c r="G70" s="101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19" t="s">
        <v>13</v>
      </c>
      <c r="D71" s="104" t="s">
        <v>13</v>
      </c>
      <c r="E71" s="104" t="s">
        <v>13</v>
      </c>
      <c r="F71" s="104" t="s">
        <v>13</v>
      </c>
      <c r="G71" s="105" t="s">
        <v>13</v>
      </c>
      <c r="H71" s="20" t="s">
        <v>13</v>
      </c>
      <c r="I71" s="115" t="s">
        <v>13</v>
      </c>
    </row>
    <row r="72" spans="1:9" ht="15" thickBot="1" x14ac:dyDescent="0.35">
      <c r="A72" s="28" t="s">
        <v>17</v>
      </c>
      <c r="B72" s="28"/>
      <c r="C72" s="120" t="s">
        <v>13</v>
      </c>
      <c r="D72" s="107" t="s">
        <v>13</v>
      </c>
      <c r="E72" s="107" t="s">
        <v>13</v>
      </c>
      <c r="F72" s="107" t="s">
        <v>13</v>
      </c>
      <c r="G72" s="108" t="s">
        <v>13</v>
      </c>
      <c r="H72" s="32" t="s">
        <v>13</v>
      </c>
      <c r="I72" s="32" t="s">
        <v>13</v>
      </c>
    </row>
    <row r="73" spans="1:9" x14ac:dyDescent="0.3">
      <c r="A73" s="121" t="s">
        <v>18</v>
      </c>
      <c r="B73" s="121">
        <v>1</v>
      </c>
      <c r="C73" s="122" t="s">
        <v>13</v>
      </c>
      <c r="D73" s="96" t="s">
        <v>13</v>
      </c>
      <c r="E73" s="96" t="s">
        <v>13</v>
      </c>
      <c r="F73" s="96" t="s">
        <v>13</v>
      </c>
      <c r="G73" s="97" t="s">
        <v>13</v>
      </c>
      <c r="H73" s="123" t="s">
        <v>13</v>
      </c>
      <c r="I73" s="123" t="s">
        <v>13</v>
      </c>
    </row>
    <row r="74" spans="1:9" x14ac:dyDescent="0.3">
      <c r="A74" s="121" t="s">
        <v>18</v>
      </c>
      <c r="B74" s="121">
        <v>2</v>
      </c>
      <c r="C74" s="124" t="s">
        <v>13</v>
      </c>
      <c r="D74" s="100" t="s">
        <v>13</v>
      </c>
      <c r="E74" s="100" t="s">
        <v>13</v>
      </c>
      <c r="F74" s="100" t="s">
        <v>13</v>
      </c>
      <c r="G74" s="101" t="s">
        <v>13</v>
      </c>
      <c r="H74" s="20" t="s">
        <v>13</v>
      </c>
      <c r="I74" s="125" t="s">
        <v>13</v>
      </c>
    </row>
    <row r="75" spans="1:9" ht="15" thickBot="1" x14ac:dyDescent="0.35">
      <c r="A75" s="33" t="s">
        <v>18</v>
      </c>
      <c r="B75" s="33">
        <v>3</v>
      </c>
      <c r="C75" s="126" t="s">
        <v>13</v>
      </c>
      <c r="D75" s="104" t="s">
        <v>13</v>
      </c>
      <c r="E75" s="104" t="s">
        <v>13</v>
      </c>
      <c r="F75" s="104" t="s">
        <v>13</v>
      </c>
      <c r="G75" s="105" t="s">
        <v>13</v>
      </c>
      <c r="H75" s="127" t="s">
        <v>13</v>
      </c>
      <c r="I75" s="115" t="s">
        <v>13</v>
      </c>
    </row>
    <row r="76" spans="1:9" ht="15" thickBot="1" x14ac:dyDescent="0.35">
      <c r="A76" s="28" t="s">
        <v>18</v>
      </c>
      <c r="B76" s="28"/>
      <c r="C76" s="128" t="s">
        <v>13</v>
      </c>
      <c r="D76" s="107" t="s">
        <v>13</v>
      </c>
      <c r="E76" s="107" t="s">
        <v>13</v>
      </c>
      <c r="F76" s="107" t="s">
        <v>13</v>
      </c>
      <c r="G76" s="108" t="s">
        <v>13</v>
      </c>
      <c r="H76" s="32" t="s">
        <v>13</v>
      </c>
      <c r="I76" s="129" t="s">
        <v>13</v>
      </c>
    </row>
    <row r="77" spans="1:9" ht="15" thickBot="1" x14ac:dyDescent="0.35">
      <c r="A77" s="130" t="s">
        <v>26</v>
      </c>
      <c r="B77" s="130"/>
      <c r="C77" s="131" t="s">
        <v>13</v>
      </c>
      <c r="D77" s="132" t="s">
        <v>13</v>
      </c>
      <c r="E77" s="132" t="s">
        <v>13</v>
      </c>
      <c r="F77" s="132">
        <v>8</v>
      </c>
      <c r="G77" s="132" t="s">
        <v>13</v>
      </c>
      <c r="H77" s="92" t="s">
        <v>13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33"/>
    </row>
    <row r="79" spans="1:9" x14ac:dyDescent="0.3">
      <c r="A79" s="134" t="s">
        <v>12</v>
      </c>
      <c r="B79" s="134">
        <v>1</v>
      </c>
      <c r="C79" s="135" t="s">
        <v>13</v>
      </c>
      <c r="D79" s="135" t="s">
        <v>13</v>
      </c>
      <c r="E79" s="136" t="s">
        <v>13</v>
      </c>
      <c r="F79" s="136" t="s">
        <v>13</v>
      </c>
      <c r="G79" s="137">
        <v>1</v>
      </c>
      <c r="H79" s="138"/>
      <c r="I79" s="138"/>
    </row>
    <row r="80" spans="1:9" x14ac:dyDescent="0.3">
      <c r="A80" s="72" t="s">
        <v>12</v>
      </c>
      <c r="B80" s="72">
        <v>2</v>
      </c>
      <c r="C80" s="139" t="s">
        <v>13</v>
      </c>
      <c r="D80" s="135" t="s">
        <v>13</v>
      </c>
      <c r="E80" s="140" t="s">
        <v>13</v>
      </c>
      <c r="F80" s="140" t="s">
        <v>13</v>
      </c>
      <c r="G80" s="141" t="s">
        <v>13</v>
      </c>
      <c r="H80" s="142" t="s">
        <v>13</v>
      </c>
      <c r="I80" s="142" t="s">
        <v>13</v>
      </c>
    </row>
    <row r="81" spans="1:9" x14ac:dyDescent="0.3">
      <c r="A81" s="72" t="s">
        <v>12</v>
      </c>
      <c r="B81" s="72">
        <v>3</v>
      </c>
      <c r="C81" s="143" t="s">
        <v>13</v>
      </c>
      <c r="D81" s="144" t="s">
        <v>13</v>
      </c>
      <c r="E81" s="142" t="s">
        <v>13</v>
      </c>
      <c r="F81" s="142" t="s">
        <v>13</v>
      </c>
      <c r="G81" s="137" t="s">
        <v>13</v>
      </c>
      <c r="H81" s="115" t="s">
        <v>13</v>
      </c>
      <c r="I81" s="142" t="s">
        <v>13</v>
      </c>
    </row>
    <row r="82" spans="1:9" ht="15" thickBot="1" x14ac:dyDescent="0.35">
      <c r="A82" s="72" t="s">
        <v>12</v>
      </c>
      <c r="B82" s="72">
        <v>5</v>
      </c>
      <c r="C82" s="145" t="s">
        <v>13</v>
      </c>
      <c r="D82" s="146" t="s">
        <v>13</v>
      </c>
      <c r="E82" s="146" t="s">
        <v>13</v>
      </c>
      <c r="F82" s="146" t="s">
        <v>13</v>
      </c>
      <c r="G82" s="147">
        <v>1</v>
      </c>
      <c r="H82" s="115"/>
      <c r="I82" s="142"/>
    </row>
    <row r="83" spans="1:9" ht="15" thickBot="1" x14ac:dyDescent="0.35">
      <c r="A83" s="71" t="s">
        <v>12</v>
      </c>
      <c r="B83" s="71"/>
      <c r="C83" s="148" t="s">
        <v>13</v>
      </c>
      <c r="D83" s="149" t="s">
        <v>13</v>
      </c>
      <c r="E83" s="149" t="s">
        <v>13</v>
      </c>
      <c r="F83" s="149" t="s">
        <v>13</v>
      </c>
      <c r="G83" s="150">
        <v>2</v>
      </c>
      <c r="H83" s="129" t="s">
        <v>13</v>
      </c>
      <c r="I83" s="129" t="s">
        <v>13</v>
      </c>
    </row>
    <row r="84" spans="1:9" x14ac:dyDescent="0.3">
      <c r="A84" s="37" t="s">
        <v>14</v>
      </c>
      <c r="B84" s="37">
        <v>1</v>
      </c>
      <c r="C84" s="151" t="s">
        <v>13</v>
      </c>
      <c r="D84" s="23" t="s">
        <v>13</v>
      </c>
      <c r="E84" s="23" t="s">
        <v>13</v>
      </c>
      <c r="F84" s="23" t="s">
        <v>13</v>
      </c>
      <c r="G84" s="152" t="s">
        <v>13</v>
      </c>
      <c r="H84" s="153" t="s">
        <v>13</v>
      </c>
      <c r="I84" s="153" t="s">
        <v>13</v>
      </c>
    </row>
    <row r="85" spans="1:9" x14ac:dyDescent="0.3">
      <c r="A85" s="37" t="s">
        <v>14</v>
      </c>
      <c r="B85" s="37">
        <v>2</v>
      </c>
      <c r="C85" s="154">
        <v>4</v>
      </c>
      <c r="D85" s="47">
        <v>2</v>
      </c>
      <c r="E85" s="47" t="s">
        <v>13</v>
      </c>
      <c r="F85" s="47" t="s">
        <v>13</v>
      </c>
      <c r="G85" s="155">
        <v>2</v>
      </c>
      <c r="H85" s="20" t="s">
        <v>13</v>
      </c>
      <c r="I85" s="115">
        <f>G85/C85*100-100</f>
        <v>-50</v>
      </c>
    </row>
    <row r="86" spans="1:9" x14ac:dyDescent="0.3">
      <c r="A86" s="37" t="s">
        <v>14</v>
      </c>
      <c r="B86" s="37">
        <v>3</v>
      </c>
      <c r="C86" s="55">
        <v>29</v>
      </c>
      <c r="D86" s="39">
        <v>5</v>
      </c>
      <c r="E86" s="39">
        <v>3</v>
      </c>
      <c r="F86" s="39">
        <v>4</v>
      </c>
      <c r="G86" s="84">
        <v>9</v>
      </c>
      <c r="H86" s="20">
        <f>G86/F86*100-100</f>
        <v>125</v>
      </c>
      <c r="I86" s="115">
        <f>G86/C86*100-100</f>
        <v>-68.965517241379303</v>
      </c>
    </row>
    <row r="87" spans="1:9" x14ac:dyDescent="0.3">
      <c r="A87" s="37" t="s">
        <v>14</v>
      </c>
      <c r="B87" s="37">
        <v>4</v>
      </c>
      <c r="C87" s="55">
        <v>15</v>
      </c>
      <c r="D87" s="39">
        <v>7</v>
      </c>
      <c r="E87" s="39">
        <v>6</v>
      </c>
      <c r="F87" s="39">
        <v>6</v>
      </c>
      <c r="G87" s="84">
        <v>15</v>
      </c>
      <c r="H87" s="20">
        <f>G87/F87*100-100</f>
        <v>150</v>
      </c>
      <c r="I87" s="115">
        <f>G87/C87*100-100</f>
        <v>0</v>
      </c>
    </row>
    <row r="88" spans="1:9" ht="15" thickBot="1" x14ac:dyDescent="0.35">
      <c r="A88" s="37" t="s">
        <v>14</v>
      </c>
      <c r="B88" s="37">
        <v>5</v>
      </c>
      <c r="C88" s="156" t="s">
        <v>13</v>
      </c>
      <c r="D88" s="39" t="s">
        <v>13</v>
      </c>
      <c r="E88" s="39">
        <v>1</v>
      </c>
      <c r="F88" s="39">
        <v>1</v>
      </c>
      <c r="G88" s="84">
        <v>5</v>
      </c>
      <c r="H88" s="20">
        <f>G88/F88*100-100</f>
        <v>400</v>
      </c>
      <c r="I88" s="115" t="s">
        <v>13</v>
      </c>
    </row>
    <row r="89" spans="1:9" ht="15" thickBot="1" x14ac:dyDescent="0.35">
      <c r="A89" s="42" t="s">
        <v>14</v>
      </c>
      <c r="B89" s="42"/>
      <c r="C89" s="58">
        <v>48</v>
      </c>
      <c r="D89" s="52">
        <v>14</v>
      </c>
      <c r="E89" s="52">
        <v>10</v>
      </c>
      <c r="F89" s="52">
        <v>11</v>
      </c>
      <c r="G89" s="85">
        <v>31</v>
      </c>
      <c r="H89" s="129">
        <f>G89/F89*100-100</f>
        <v>181.81818181818181</v>
      </c>
      <c r="I89" s="129">
        <f>G89/C89*100-100</f>
        <v>-35.416666666666657</v>
      </c>
    </row>
    <row r="90" spans="1:9" x14ac:dyDescent="0.3">
      <c r="A90" s="37" t="s">
        <v>15</v>
      </c>
      <c r="B90" s="37">
        <v>1</v>
      </c>
      <c r="C90" s="55" t="s">
        <v>13</v>
      </c>
      <c r="D90" s="60" t="s">
        <v>13</v>
      </c>
      <c r="E90" s="60" t="s">
        <v>13</v>
      </c>
      <c r="F90" s="60" t="s">
        <v>13</v>
      </c>
      <c r="G90" s="86">
        <v>1</v>
      </c>
      <c r="H90" s="115" t="s">
        <v>13</v>
      </c>
      <c r="I90" s="115" t="s">
        <v>13</v>
      </c>
    </row>
    <row r="91" spans="1:9" x14ac:dyDescent="0.3">
      <c r="A91" s="37" t="s">
        <v>15</v>
      </c>
      <c r="B91" s="37">
        <v>2</v>
      </c>
      <c r="C91" s="55">
        <v>6</v>
      </c>
      <c r="D91" s="39">
        <v>5</v>
      </c>
      <c r="E91" s="39">
        <v>7</v>
      </c>
      <c r="F91" s="39">
        <v>4</v>
      </c>
      <c r="G91" s="84">
        <v>9</v>
      </c>
      <c r="H91" s="115">
        <f t="shared" ref="H91:H105" si="8">G91/F91*100-100</f>
        <v>125</v>
      </c>
      <c r="I91" s="115">
        <f t="shared" ref="I91:I105" si="9">G91/C91*100-100</f>
        <v>50</v>
      </c>
    </row>
    <row r="92" spans="1:9" x14ac:dyDescent="0.3">
      <c r="A92" s="37" t="s">
        <v>15</v>
      </c>
      <c r="B92" s="37">
        <v>3</v>
      </c>
      <c r="C92" s="55">
        <v>59</v>
      </c>
      <c r="D92" s="39">
        <v>23</v>
      </c>
      <c r="E92" s="39">
        <v>31</v>
      </c>
      <c r="F92" s="39">
        <v>30</v>
      </c>
      <c r="G92" s="84">
        <v>41</v>
      </c>
      <c r="H92" s="115">
        <f t="shared" si="8"/>
        <v>36.666666666666657</v>
      </c>
      <c r="I92" s="115">
        <f t="shared" si="9"/>
        <v>-30.508474576271183</v>
      </c>
    </row>
    <row r="93" spans="1:9" x14ac:dyDescent="0.3">
      <c r="A93" s="37" t="s">
        <v>15</v>
      </c>
      <c r="B93" s="37">
        <v>4</v>
      </c>
      <c r="C93" s="55">
        <v>68</v>
      </c>
      <c r="D93" s="39">
        <v>42</v>
      </c>
      <c r="E93" s="39">
        <v>56</v>
      </c>
      <c r="F93" s="39">
        <v>58</v>
      </c>
      <c r="G93" s="84">
        <v>49</v>
      </c>
      <c r="H93" s="115">
        <f t="shared" si="8"/>
        <v>-15.517241379310349</v>
      </c>
      <c r="I93" s="115">
        <f t="shared" si="9"/>
        <v>-27.941176470588232</v>
      </c>
    </row>
    <row r="94" spans="1:9" ht="15" thickBot="1" x14ac:dyDescent="0.35">
      <c r="A94" s="37" t="s">
        <v>15</v>
      </c>
      <c r="B94" s="37">
        <v>5</v>
      </c>
      <c r="C94" s="154">
        <v>6</v>
      </c>
      <c r="D94" s="47">
        <v>1</v>
      </c>
      <c r="E94" s="47">
        <v>3</v>
      </c>
      <c r="F94" s="47">
        <v>4</v>
      </c>
      <c r="G94" s="155">
        <v>10</v>
      </c>
      <c r="H94" s="115">
        <f t="shared" si="8"/>
        <v>150</v>
      </c>
      <c r="I94" s="115">
        <f t="shared" si="9"/>
        <v>66.666666666666686</v>
      </c>
    </row>
    <row r="95" spans="1:9" ht="15" thickBot="1" x14ac:dyDescent="0.35">
      <c r="A95" s="42" t="s">
        <v>15</v>
      </c>
      <c r="B95" s="42"/>
      <c r="C95" s="58">
        <v>139</v>
      </c>
      <c r="D95" s="52">
        <v>71</v>
      </c>
      <c r="E95" s="52">
        <v>97</v>
      </c>
      <c r="F95" s="52">
        <v>96</v>
      </c>
      <c r="G95" s="85">
        <v>110</v>
      </c>
      <c r="H95" s="32">
        <f t="shared" si="8"/>
        <v>14.583333333333329</v>
      </c>
      <c r="I95" s="32">
        <f t="shared" si="9"/>
        <v>-20.863309352517987</v>
      </c>
    </row>
    <row r="96" spans="1:9" x14ac:dyDescent="0.3">
      <c r="A96" s="37" t="s">
        <v>16</v>
      </c>
      <c r="B96" s="37">
        <v>1</v>
      </c>
      <c r="C96" s="59">
        <v>9</v>
      </c>
      <c r="D96" s="60">
        <v>8</v>
      </c>
      <c r="E96" s="60">
        <v>15</v>
      </c>
      <c r="F96" s="60">
        <v>16</v>
      </c>
      <c r="G96" s="86">
        <v>37</v>
      </c>
      <c r="H96" s="20">
        <f t="shared" si="8"/>
        <v>131.25</v>
      </c>
      <c r="I96" s="115">
        <f t="shared" si="9"/>
        <v>311.11111111111109</v>
      </c>
    </row>
    <row r="97" spans="1:9" x14ac:dyDescent="0.3">
      <c r="A97" s="37" t="s">
        <v>16</v>
      </c>
      <c r="B97" s="37">
        <v>2</v>
      </c>
      <c r="C97" s="55">
        <v>114</v>
      </c>
      <c r="D97" s="39">
        <v>75</v>
      </c>
      <c r="E97" s="39">
        <v>94</v>
      </c>
      <c r="F97" s="39">
        <v>118</v>
      </c>
      <c r="G97" s="84">
        <v>146</v>
      </c>
      <c r="H97" s="20">
        <f t="shared" si="8"/>
        <v>23.728813559322035</v>
      </c>
      <c r="I97" s="115">
        <f t="shared" si="9"/>
        <v>28.070175438596493</v>
      </c>
    </row>
    <row r="98" spans="1:9" x14ac:dyDescent="0.3">
      <c r="A98" s="37" t="s">
        <v>16</v>
      </c>
      <c r="B98" s="37">
        <v>3</v>
      </c>
      <c r="C98" s="55">
        <v>417</v>
      </c>
      <c r="D98" s="39">
        <v>270</v>
      </c>
      <c r="E98" s="39">
        <v>361</v>
      </c>
      <c r="F98" s="39">
        <v>403</v>
      </c>
      <c r="G98" s="84">
        <v>513</v>
      </c>
      <c r="H98" s="20">
        <f t="shared" si="8"/>
        <v>27.295285359801483</v>
      </c>
      <c r="I98" s="115">
        <f t="shared" si="9"/>
        <v>23.021582733812934</v>
      </c>
    </row>
    <row r="99" spans="1:9" x14ac:dyDescent="0.3">
      <c r="A99" s="37" t="s">
        <v>16</v>
      </c>
      <c r="B99" s="37">
        <v>4</v>
      </c>
      <c r="C99" s="55">
        <v>141</v>
      </c>
      <c r="D99" s="39">
        <v>112</v>
      </c>
      <c r="E99" s="39">
        <v>135</v>
      </c>
      <c r="F99" s="39">
        <v>181</v>
      </c>
      <c r="G99" s="84">
        <v>178</v>
      </c>
      <c r="H99" s="20">
        <f t="shared" si="8"/>
        <v>-1.6574585635359114</v>
      </c>
      <c r="I99" s="115">
        <f t="shared" si="9"/>
        <v>26.24113475177306</v>
      </c>
    </row>
    <row r="100" spans="1:9" ht="15" thickBot="1" x14ac:dyDescent="0.35">
      <c r="A100" s="37" t="s">
        <v>16</v>
      </c>
      <c r="B100" s="37">
        <v>5</v>
      </c>
      <c r="C100" s="55">
        <v>3</v>
      </c>
      <c r="D100" s="56">
        <v>2</v>
      </c>
      <c r="E100" s="56">
        <v>1</v>
      </c>
      <c r="F100" s="56">
        <v>5</v>
      </c>
      <c r="G100" s="88">
        <v>6</v>
      </c>
      <c r="H100" s="20">
        <f t="shared" si="8"/>
        <v>20</v>
      </c>
      <c r="I100" s="115">
        <f t="shared" si="9"/>
        <v>100</v>
      </c>
    </row>
    <row r="101" spans="1:9" ht="15" thickBot="1" x14ac:dyDescent="0.35">
      <c r="A101" s="42" t="s">
        <v>16</v>
      </c>
      <c r="B101" s="42"/>
      <c r="C101" s="58">
        <v>684</v>
      </c>
      <c r="D101" s="52">
        <v>467</v>
      </c>
      <c r="E101" s="52">
        <v>606</v>
      </c>
      <c r="F101" s="52">
        <v>723</v>
      </c>
      <c r="G101" s="85">
        <v>880</v>
      </c>
      <c r="H101" s="32">
        <f t="shared" si="8"/>
        <v>21.715076071922539</v>
      </c>
      <c r="I101" s="32">
        <f t="shared" si="9"/>
        <v>28.654970760233908</v>
      </c>
    </row>
    <row r="102" spans="1:9" x14ac:dyDescent="0.3">
      <c r="A102" s="37" t="s">
        <v>18</v>
      </c>
      <c r="B102" s="37">
        <v>1</v>
      </c>
      <c r="C102" s="55">
        <v>341</v>
      </c>
      <c r="D102" s="39">
        <v>196</v>
      </c>
      <c r="E102" s="39">
        <v>243</v>
      </c>
      <c r="F102" s="39">
        <v>307</v>
      </c>
      <c r="G102" s="84">
        <v>271</v>
      </c>
      <c r="H102" s="20">
        <f t="shared" si="8"/>
        <v>-11.726384364820859</v>
      </c>
      <c r="I102" s="20">
        <f t="shared" si="9"/>
        <v>-20.52785923753666</v>
      </c>
    </row>
    <row r="103" spans="1:9" x14ac:dyDescent="0.3">
      <c r="A103" s="37" t="s">
        <v>18</v>
      </c>
      <c r="B103" s="37">
        <v>2</v>
      </c>
      <c r="C103" s="55">
        <v>362</v>
      </c>
      <c r="D103" s="39">
        <v>159</v>
      </c>
      <c r="E103" s="39">
        <v>235</v>
      </c>
      <c r="F103" s="39">
        <v>300</v>
      </c>
      <c r="G103" s="84">
        <v>263</v>
      </c>
      <c r="H103" s="20">
        <f t="shared" si="8"/>
        <v>-12.333333333333329</v>
      </c>
      <c r="I103" s="20">
        <f t="shared" si="9"/>
        <v>-27.348066298342545</v>
      </c>
    </row>
    <row r="104" spans="1:9" x14ac:dyDescent="0.3">
      <c r="A104" s="37" t="s">
        <v>18</v>
      </c>
      <c r="B104" s="37">
        <v>3</v>
      </c>
      <c r="C104" s="55">
        <v>190</v>
      </c>
      <c r="D104" s="39">
        <v>121</v>
      </c>
      <c r="E104" s="39">
        <v>106</v>
      </c>
      <c r="F104" s="39">
        <v>144</v>
      </c>
      <c r="G104" s="84">
        <v>141</v>
      </c>
      <c r="H104" s="20">
        <f t="shared" si="8"/>
        <v>-2.0833333333333428</v>
      </c>
      <c r="I104" s="20">
        <f t="shared" si="9"/>
        <v>-25.789473684210535</v>
      </c>
    </row>
    <row r="105" spans="1:9" x14ac:dyDescent="0.3">
      <c r="A105" s="37" t="s">
        <v>18</v>
      </c>
      <c r="B105" s="37">
        <v>4</v>
      </c>
      <c r="C105" s="55">
        <v>20</v>
      </c>
      <c r="D105" s="39">
        <v>7</v>
      </c>
      <c r="E105" s="39">
        <v>8</v>
      </c>
      <c r="F105" s="39">
        <v>9</v>
      </c>
      <c r="G105" s="84">
        <v>16</v>
      </c>
      <c r="H105" s="20">
        <f t="shared" si="8"/>
        <v>77.777777777777771</v>
      </c>
      <c r="I105" s="20">
        <f t="shared" si="9"/>
        <v>-20</v>
      </c>
    </row>
    <row r="106" spans="1:9" ht="15" thickBot="1" x14ac:dyDescent="0.35">
      <c r="A106" s="37" t="s">
        <v>18</v>
      </c>
      <c r="B106" s="37">
        <v>5</v>
      </c>
      <c r="C106" s="87" t="s">
        <v>13</v>
      </c>
      <c r="D106" s="56" t="s">
        <v>13</v>
      </c>
      <c r="E106" s="56" t="s">
        <v>13</v>
      </c>
      <c r="F106" s="56" t="s">
        <v>13</v>
      </c>
      <c r="G106" s="88" t="s">
        <v>13</v>
      </c>
      <c r="H106" s="20" t="s">
        <v>13</v>
      </c>
      <c r="I106" s="20" t="s">
        <v>13</v>
      </c>
    </row>
    <row r="107" spans="1:9" ht="15" thickBot="1" x14ac:dyDescent="0.35">
      <c r="A107" s="42" t="s">
        <v>18</v>
      </c>
      <c r="B107" s="42"/>
      <c r="C107" s="58">
        <v>913</v>
      </c>
      <c r="D107" s="52">
        <v>483</v>
      </c>
      <c r="E107" s="52">
        <v>592</v>
      </c>
      <c r="F107" s="52">
        <v>760</v>
      </c>
      <c r="G107" s="85">
        <v>691</v>
      </c>
      <c r="H107" s="123">
        <f>G107/F107*100-100</f>
        <v>-9.0789473684210549</v>
      </c>
      <c r="I107" s="123">
        <f>G107/C107*100-100</f>
        <v>-24.315443592552015</v>
      </c>
    </row>
    <row r="108" spans="1:9" ht="15" thickBot="1" x14ac:dyDescent="0.35">
      <c r="A108" s="65" t="s">
        <v>28</v>
      </c>
      <c r="B108" s="66"/>
      <c r="C108" s="67">
        <v>1784</v>
      </c>
      <c r="D108" s="91">
        <v>1035</v>
      </c>
      <c r="E108" s="91">
        <v>1305</v>
      </c>
      <c r="F108" s="91">
        <v>1590</v>
      </c>
      <c r="G108" s="91">
        <v>1714</v>
      </c>
      <c r="H108" s="92">
        <f>G108/F108*100-100</f>
        <v>7.7987421383647728</v>
      </c>
      <c r="I108" s="157">
        <f>G108/C108*100-100</f>
        <v>-3.9237668161434982</v>
      </c>
    </row>
    <row r="109" spans="1:9" ht="15" thickBot="1" x14ac:dyDescent="0.35">
      <c r="A109" s="71" t="s">
        <v>29</v>
      </c>
      <c r="B109" s="71"/>
      <c r="C109" s="71"/>
      <c r="D109" s="71"/>
      <c r="E109" s="71"/>
      <c r="F109" s="71"/>
      <c r="G109" s="71"/>
      <c r="H109" s="71"/>
      <c r="I109" s="71"/>
    </row>
    <row r="110" spans="1:9" x14ac:dyDescent="0.3">
      <c r="A110" s="158" t="s">
        <v>12</v>
      </c>
      <c r="B110" s="158">
        <v>1</v>
      </c>
      <c r="C110" s="159" t="s">
        <v>13</v>
      </c>
      <c r="D110" s="160" t="s">
        <v>13</v>
      </c>
      <c r="E110" s="160" t="s">
        <v>13</v>
      </c>
      <c r="F110" s="160" t="s">
        <v>13</v>
      </c>
      <c r="G110" s="161" t="s">
        <v>13</v>
      </c>
      <c r="H110" s="160" t="s">
        <v>13</v>
      </c>
      <c r="I110" s="160" t="s">
        <v>13</v>
      </c>
    </row>
    <row r="111" spans="1:9" x14ac:dyDescent="0.3">
      <c r="A111" s="72" t="s">
        <v>12</v>
      </c>
      <c r="B111" s="72">
        <v>2</v>
      </c>
      <c r="C111" s="162" t="s">
        <v>13</v>
      </c>
      <c r="D111" s="142" t="s">
        <v>13</v>
      </c>
      <c r="E111" s="142" t="s">
        <v>13</v>
      </c>
      <c r="F111" s="142" t="s">
        <v>13</v>
      </c>
      <c r="G111" s="137" t="s">
        <v>13</v>
      </c>
      <c r="H111" s="142" t="s">
        <v>13</v>
      </c>
      <c r="I111" s="142" t="s">
        <v>13</v>
      </c>
    </row>
    <row r="112" spans="1:9" x14ac:dyDescent="0.3">
      <c r="A112" s="72" t="s">
        <v>12</v>
      </c>
      <c r="B112" s="72">
        <v>3</v>
      </c>
      <c r="C112" s="162" t="s">
        <v>13</v>
      </c>
      <c r="D112" s="142" t="s">
        <v>13</v>
      </c>
      <c r="E112" s="142" t="s">
        <v>13</v>
      </c>
      <c r="F112" s="142" t="s">
        <v>13</v>
      </c>
      <c r="G112" s="137">
        <v>1</v>
      </c>
      <c r="H112" s="20" t="s">
        <v>13</v>
      </c>
      <c r="I112" s="20" t="s">
        <v>13</v>
      </c>
    </row>
    <row r="113" spans="1:9" x14ac:dyDescent="0.3">
      <c r="A113" s="72" t="s">
        <v>12</v>
      </c>
      <c r="B113" s="72">
        <v>4</v>
      </c>
      <c r="C113" s="163" t="s">
        <v>13</v>
      </c>
      <c r="D113" s="113" t="s">
        <v>13</v>
      </c>
      <c r="E113" s="113" t="s">
        <v>13</v>
      </c>
      <c r="F113" s="113" t="s">
        <v>13</v>
      </c>
      <c r="G113" s="114" t="s">
        <v>13</v>
      </c>
      <c r="H113" s="142" t="s">
        <v>13</v>
      </c>
      <c r="I113" s="142" t="s">
        <v>13</v>
      </c>
    </row>
    <row r="114" spans="1:9" ht="15" thickBot="1" x14ac:dyDescent="0.35">
      <c r="A114" s="72" t="s">
        <v>12</v>
      </c>
      <c r="B114" s="72">
        <v>5</v>
      </c>
      <c r="C114" s="164" t="s">
        <v>13</v>
      </c>
      <c r="D114" s="113" t="s">
        <v>13</v>
      </c>
      <c r="E114" s="113" t="s">
        <v>13</v>
      </c>
      <c r="F114" s="113" t="s">
        <v>13</v>
      </c>
      <c r="G114" s="114" t="s">
        <v>13</v>
      </c>
      <c r="H114" s="142"/>
      <c r="I114" s="142"/>
    </row>
    <row r="115" spans="1:9" ht="15" thickBot="1" x14ac:dyDescent="0.35">
      <c r="A115" s="71" t="s">
        <v>12</v>
      </c>
      <c r="B115" s="71"/>
      <c r="C115" s="165" t="s">
        <v>13</v>
      </c>
      <c r="D115" s="166" t="s">
        <v>13</v>
      </c>
      <c r="E115" s="166" t="s">
        <v>13</v>
      </c>
      <c r="F115" s="166" t="s">
        <v>13</v>
      </c>
      <c r="G115" s="167">
        <v>1</v>
      </c>
      <c r="H115" s="129" t="s">
        <v>13</v>
      </c>
      <c r="I115" s="32" t="s">
        <v>13</v>
      </c>
    </row>
    <row r="116" spans="1:9" x14ac:dyDescent="0.3">
      <c r="A116" s="134" t="s">
        <v>14</v>
      </c>
      <c r="B116" s="134">
        <v>1</v>
      </c>
      <c r="C116" s="168" t="s">
        <v>13</v>
      </c>
      <c r="D116" s="169" t="s">
        <v>13</v>
      </c>
      <c r="E116" s="169" t="s">
        <v>13</v>
      </c>
      <c r="F116" s="169" t="s">
        <v>13</v>
      </c>
      <c r="G116" s="170" t="s">
        <v>13</v>
      </c>
      <c r="H116" s="171" t="s">
        <v>13</v>
      </c>
      <c r="I116" s="153" t="s">
        <v>13</v>
      </c>
    </row>
    <row r="117" spans="1:9" x14ac:dyDescent="0.3">
      <c r="A117" s="72" t="s">
        <v>14</v>
      </c>
      <c r="B117" s="33">
        <v>2</v>
      </c>
      <c r="C117" s="76">
        <v>3</v>
      </c>
      <c r="D117" s="35">
        <v>1</v>
      </c>
      <c r="E117" s="35" t="s">
        <v>13</v>
      </c>
      <c r="F117" s="35">
        <v>4</v>
      </c>
      <c r="G117" s="77">
        <v>2</v>
      </c>
      <c r="H117" s="20">
        <f>G117/F117*100-100</f>
        <v>-50</v>
      </c>
      <c r="I117" s="172">
        <f>G117/C117*100-100</f>
        <v>-33.333333333333343</v>
      </c>
    </row>
    <row r="118" spans="1:9" x14ac:dyDescent="0.3">
      <c r="A118" s="33" t="s">
        <v>14</v>
      </c>
      <c r="B118" s="37">
        <v>3</v>
      </c>
      <c r="C118" s="112">
        <v>21</v>
      </c>
      <c r="D118" s="113">
        <v>18</v>
      </c>
      <c r="E118" s="113">
        <v>15</v>
      </c>
      <c r="F118" s="113">
        <v>21</v>
      </c>
      <c r="G118" s="114">
        <v>18</v>
      </c>
      <c r="H118" s="20">
        <f>G118/F118*100-100</f>
        <v>-14.285714285714292</v>
      </c>
      <c r="I118" s="172">
        <f>G118/C118*100-100</f>
        <v>-14.285714285714292</v>
      </c>
    </row>
    <row r="119" spans="1:9" x14ac:dyDescent="0.3">
      <c r="A119" s="37" t="s">
        <v>14</v>
      </c>
      <c r="B119" s="33">
        <v>4</v>
      </c>
      <c r="C119" s="112">
        <v>9</v>
      </c>
      <c r="D119" s="113">
        <v>6</v>
      </c>
      <c r="E119" s="113">
        <v>7</v>
      </c>
      <c r="F119" s="113">
        <v>17</v>
      </c>
      <c r="G119" s="114">
        <v>10</v>
      </c>
      <c r="H119" s="20">
        <f>G119/F119*100-100</f>
        <v>-41.17647058823529</v>
      </c>
      <c r="I119" s="172">
        <f>G119/C119*100-100</f>
        <v>11.111111111111114</v>
      </c>
    </row>
    <row r="120" spans="1:9" ht="15" thickBot="1" x14ac:dyDescent="0.35">
      <c r="A120" s="33" t="s">
        <v>14</v>
      </c>
      <c r="B120" s="33">
        <v>5</v>
      </c>
      <c r="C120" s="112" t="s">
        <v>13</v>
      </c>
      <c r="D120" s="173" t="s">
        <v>13</v>
      </c>
      <c r="E120" s="173">
        <v>2</v>
      </c>
      <c r="F120" s="173" t="s">
        <v>13</v>
      </c>
      <c r="G120" s="174">
        <v>3</v>
      </c>
      <c r="H120" s="20" t="s">
        <v>13</v>
      </c>
      <c r="I120" s="172" t="s">
        <v>13</v>
      </c>
    </row>
    <row r="121" spans="1:9" ht="15" thickBot="1" x14ac:dyDescent="0.35">
      <c r="A121" s="42" t="s">
        <v>14</v>
      </c>
      <c r="B121" s="42"/>
      <c r="C121" s="58">
        <v>33</v>
      </c>
      <c r="D121" s="52">
        <v>25</v>
      </c>
      <c r="E121" s="52">
        <v>24</v>
      </c>
      <c r="F121" s="52">
        <v>42</v>
      </c>
      <c r="G121" s="85">
        <v>33</v>
      </c>
      <c r="H121" s="129">
        <f>G121/F121*100-100</f>
        <v>-21.428571428571431</v>
      </c>
      <c r="I121" s="32">
        <f>G121/C121*100-100</f>
        <v>0</v>
      </c>
    </row>
    <row r="122" spans="1:9" x14ac:dyDescent="0.3">
      <c r="A122" s="175" t="s">
        <v>15</v>
      </c>
      <c r="B122" s="175">
        <v>1</v>
      </c>
      <c r="C122" s="176" t="s">
        <v>13</v>
      </c>
      <c r="D122" s="177">
        <v>1</v>
      </c>
      <c r="E122" s="177" t="s">
        <v>13</v>
      </c>
      <c r="F122" s="177">
        <v>1</v>
      </c>
      <c r="G122" s="178" t="s">
        <v>13</v>
      </c>
      <c r="H122" s="20" t="s">
        <v>13</v>
      </c>
      <c r="I122" s="115" t="s">
        <v>13</v>
      </c>
    </row>
    <row r="123" spans="1:9" x14ac:dyDescent="0.3">
      <c r="A123" s="37" t="s">
        <v>15</v>
      </c>
      <c r="B123" s="37">
        <v>2</v>
      </c>
      <c r="C123" s="55">
        <v>13</v>
      </c>
      <c r="D123" s="39">
        <v>3</v>
      </c>
      <c r="E123" s="39">
        <v>5</v>
      </c>
      <c r="F123" s="39">
        <v>8</v>
      </c>
      <c r="G123" s="84">
        <v>13</v>
      </c>
      <c r="H123" s="20">
        <f>G123/F123*100-100</f>
        <v>62.5</v>
      </c>
      <c r="I123" s="115">
        <f t="shared" ref="I123:I133" si="10">G123/C123*100-100</f>
        <v>0</v>
      </c>
    </row>
    <row r="124" spans="1:9" x14ac:dyDescent="0.3">
      <c r="A124" s="37" t="s">
        <v>15</v>
      </c>
      <c r="B124" s="37">
        <v>3</v>
      </c>
      <c r="C124" s="55">
        <v>65</v>
      </c>
      <c r="D124" s="39">
        <v>32</v>
      </c>
      <c r="E124" s="39">
        <v>42</v>
      </c>
      <c r="F124" s="39">
        <v>64</v>
      </c>
      <c r="G124" s="84">
        <v>42</v>
      </c>
      <c r="H124" s="20">
        <f>G124/F124*100-100</f>
        <v>-34.375</v>
      </c>
      <c r="I124" s="20">
        <f t="shared" si="10"/>
        <v>-35.384615384615387</v>
      </c>
    </row>
    <row r="125" spans="1:9" x14ac:dyDescent="0.3">
      <c r="A125" s="37" t="s">
        <v>15</v>
      </c>
      <c r="B125" s="37">
        <v>4</v>
      </c>
      <c r="C125" s="55">
        <v>34</v>
      </c>
      <c r="D125" s="39">
        <v>17</v>
      </c>
      <c r="E125" s="39">
        <v>38</v>
      </c>
      <c r="F125" s="39">
        <v>36</v>
      </c>
      <c r="G125" s="84">
        <v>50</v>
      </c>
      <c r="H125" s="20">
        <f>G125/F125*100-100</f>
        <v>38.888888888888886</v>
      </c>
      <c r="I125" s="20">
        <f t="shared" si="10"/>
        <v>47.058823529411768</v>
      </c>
    </row>
    <row r="126" spans="1:9" ht="15" thickBot="1" x14ac:dyDescent="0.35">
      <c r="A126" s="37" t="s">
        <v>15</v>
      </c>
      <c r="B126" s="37">
        <v>5</v>
      </c>
      <c r="C126" s="179" t="s">
        <v>13</v>
      </c>
      <c r="D126" s="49">
        <v>1</v>
      </c>
      <c r="E126" s="49">
        <v>7</v>
      </c>
      <c r="F126" s="49" t="s">
        <v>13</v>
      </c>
      <c r="G126" s="180">
        <v>1</v>
      </c>
      <c r="H126" s="20" t="s">
        <v>13</v>
      </c>
      <c r="I126" s="20" t="s">
        <v>13</v>
      </c>
    </row>
    <row r="127" spans="1:9" ht="15" thickBot="1" x14ac:dyDescent="0.35">
      <c r="A127" s="42" t="s">
        <v>15</v>
      </c>
      <c r="B127" s="42"/>
      <c r="C127" s="58">
        <v>112</v>
      </c>
      <c r="D127" s="52">
        <v>54</v>
      </c>
      <c r="E127" s="52">
        <v>92</v>
      </c>
      <c r="F127" s="52">
        <v>109</v>
      </c>
      <c r="G127" s="85">
        <v>106</v>
      </c>
      <c r="H127" s="32">
        <f>G127/F127*100-100</f>
        <v>-2.7522935779816464</v>
      </c>
      <c r="I127" s="32">
        <f t="shared" si="10"/>
        <v>-5.3571428571428612</v>
      </c>
    </row>
    <row r="128" spans="1:9" x14ac:dyDescent="0.3">
      <c r="A128" s="37" t="s">
        <v>16</v>
      </c>
      <c r="B128" s="37">
        <v>1</v>
      </c>
      <c r="C128" s="55">
        <v>1</v>
      </c>
      <c r="D128" s="39">
        <v>2</v>
      </c>
      <c r="E128" s="39">
        <v>1</v>
      </c>
      <c r="F128" s="39" t="s">
        <v>13</v>
      </c>
      <c r="G128" s="84">
        <v>1</v>
      </c>
      <c r="H128" s="20" t="s">
        <v>13</v>
      </c>
      <c r="I128" s="20">
        <f t="shared" si="10"/>
        <v>0</v>
      </c>
    </row>
    <row r="129" spans="1:9" x14ac:dyDescent="0.3">
      <c r="A129" s="37" t="s">
        <v>16</v>
      </c>
      <c r="B129" s="37">
        <v>2</v>
      </c>
      <c r="C129" s="55">
        <v>59</v>
      </c>
      <c r="D129" s="39">
        <v>25</v>
      </c>
      <c r="E129" s="39">
        <v>27</v>
      </c>
      <c r="F129" s="39">
        <v>21</v>
      </c>
      <c r="G129" s="84">
        <v>27</v>
      </c>
      <c r="H129" s="20">
        <f t="shared" ref="H129:H133" si="11">G129/F129*100-100</f>
        <v>28.571428571428584</v>
      </c>
      <c r="I129" s="20">
        <f t="shared" si="10"/>
        <v>-54.237288135593218</v>
      </c>
    </row>
    <row r="130" spans="1:9" x14ac:dyDescent="0.3">
      <c r="A130" s="37" t="s">
        <v>16</v>
      </c>
      <c r="B130" s="37">
        <v>3</v>
      </c>
      <c r="C130" s="55">
        <v>173</v>
      </c>
      <c r="D130" s="39">
        <v>121</v>
      </c>
      <c r="E130" s="39">
        <v>134</v>
      </c>
      <c r="F130" s="39">
        <v>141</v>
      </c>
      <c r="G130" s="84">
        <v>137</v>
      </c>
      <c r="H130" s="20">
        <f t="shared" si="11"/>
        <v>-2.8368794326241158</v>
      </c>
      <c r="I130" s="20">
        <f t="shared" si="10"/>
        <v>-20.809248554913296</v>
      </c>
    </row>
    <row r="131" spans="1:9" x14ac:dyDescent="0.3">
      <c r="A131" s="37" t="s">
        <v>16</v>
      </c>
      <c r="B131" s="37">
        <v>4</v>
      </c>
      <c r="C131" s="55">
        <v>41</v>
      </c>
      <c r="D131" s="39">
        <v>36</v>
      </c>
      <c r="E131" s="39">
        <v>39</v>
      </c>
      <c r="F131" s="39">
        <v>40</v>
      </c>
      <c r="G131" s="84">
        <v>72</v>
      </c>
      <c r="H131" s="20">
        <f t="shared" si="11"/>
        <v>80</v>
      </c>
      <c r="I131" s="20">
        <f t="shared" si="10"/>
        <v>75.609756097560989</v>
      </c>
    </row>
    <row r="132" spans="1:9" ht="15" thickBot="1" x14ac:dyDescent="0.35">
      <c r="A132" s="37" t="s">
        <v>16</v>
      </c>
      <c r="B132" s="37">
        <v>5</v>
      </c>
      <c r="C132" s="112">
        <v>2</v>
      </c>
      <c r="D132" s="113">
        <v>1</v>
      </c>
      <c r="E132" s="113">
        <v>1</v>
      </c>
      <c r="F132" s="113" t="s">
        <v>13</v>
      </c>
      <c r="G132" s="114">
        <v>1</v>
      </c>
      <c r="H132" s="20" t="s">
        <v>13</v>
      </c>
      <c r="I132" s="20">
        <f t="shared" si="10"/>
        <v>-50</v>
      </c>
    </row>
    <row r="133" spans="1:9" ht="15" thickBot="1" x14ac:dyDescent="0.35">
      <c r="A133" s="42" t="s">
        <v>16</v>
      </c>
      <c r="B133" s="42"/>
      <c r="C133" s="58">
        <v>276</v>
      </c>
      <c r="D133" s="52">
        <v>185</v>
      </c>
      <c r="E133" s="52">
        <v>202</v>
      </c>
      <c r="F133" s="52">
        <v>202</v>
      </c>
      <c r="G133" s="85">
        <v>238</v>
      </c>
      <c r="H133" s="32">
        <f t="shared" si="11"/>
        <v>17.821782178217816</v>
      </c>
      <c r="I133" s="32">
        <f t="shared" si="10"/>
        <v>-13.768115942028984</v>
      </c>
    </row>
    <row r="134" spans="1:9" x14ac:dyDescent="0.3">
      <c r="A134" s="37" t="s">
        <v>18</v>
      </c>
      <c r="B134" s="37">
        <v>1</v>
      </c>
      <c r="C134" s="55">
        <v>14</v>
      </c>
      <c r="D134" s="60">
        <v>11</v>
      </c>
      <c r="E134" s="60">
        <v>6</v>
      </c>
      <c r="F134" s="60">
        <v>7</v>
      </c>
      <c r="G134" s="86">
        <v>2</v>
      </c>
      <c r="H134" s="20">
        <f>G134/F134*100-100</f>
        <v>-71.428571428571431</v>
      </c>
      <c r="I134" s="20">
        <f>G134/C134*100-100</f>
        <v>-85.714285714285722</v>
      </c>
    </row>
    <row r="135" spans="1:9" x14ac:dyDescent="0.3">
      <c r="A135" s="37" t="s">
        <v>18</v>
      </c>
      <c r="B135" s="37">
        <v>2</v>
      </c>
      <c r="C135" s="55">
        <v>46</v>
      </c>
      <c r="D135" s="39">
        <v>23</v>
      </c>
      <c r="E135" s="39">
        <v>25</v>
      </c>
      <c r="F135" s="39">
        <v>17</v>
      </c>
      <c r="G135" s="84">
        <v>20</v>
      </c>
      <c r="H135" s="20">
        <f>G135/F135*100-100</f>
        <v>17.64705882352942</v>
      </c>
      <c r="I135" s="20">
        <f>G135/C135*100-100</f>
        <v>-56.521739130434781</v>
      </c>
    </row>
    <row r="136" spans="1:9" x14ac:dyDescent="0.3">
      <c r="A136" s="37" t="s">
        <v>18</v>
      </c>
      <c r="B136" s="37">
        <v>3</v>
      </c>
      <c r="C136" s="55">
        <v>30</v>
      </c>
      <c r="D136" s="39">
        <v>25</v>
      </c>
      <c r="E136" s="39">
        <v>17</v>
      </c>
      <c r="F136" s="39">
        <v>14</v>
      </c>
      <c r="G136" s="84">
        <v>14</v>
      </c>
      <c r="H136" s="20">
        <f>G136/F136*100-100</f>
        <v>0</v>
      </c>
      <c r="I136" s="20">
        <f>G136/C136*100-100</f>
        <v>-53.333333333333336</v>
      </c>
    </row>
    <row r="137" spans="1:9" x14ac:dyDescent="0.3">
      <c r="A137" s="37" t="s">
        <v>18</v>
      </c>
      <c r="B137" s="37">
        <v>4</v>
      </c>
      <c r="C137" s="55">
        <v>5</v>
      </c>
      <c r="D137" s="39">
        <v>1</v>
      </c>
      <c r="E137" s="39" t="s">
        <v>13</v>
      </c>
      <c r="F137" s="39">
        <v>1</v>
      </c>
      <c r="G137" s="84" t="s">
        <v>13</v>
      </c>
      <c r="H137" s="20" t="s">
        <v>13</v>
      </c>
      <c r="I137" s="20" t="s">
        <v>13</v>
      </c>
    </row>
    <row r="138" spans="1:9" ht="15" thickBot="1" x14ac:dyDescent="0.35">
      <c r="A138" s="37" t="s">
        <v>18</v>
      </c>
      <c r="B138" s="37">
        <v>5</v>
      </c>
      <c r="C138" s="55" t="s">
        <v>13</v>
      </c>
      <c r="D138" s="56" t="s">
        <v>13</v>
      </c>
      <c r="E138" s="56" t="s">
        <v>13</v>
      </c>
      <c r="F138" s="56" t="s">
        <v>13</v>
      </c>
      <c r="G138" s="88" t="s">
        <v>13</v>
      </c>
      <c r="H138" s="20" t="s">
        <v>13</v>
      </c>
      <c r="I138" s="20" t="s">
        <v>13</v>
      </c>
    </row>
    <row r="139" spans="1:9" ht="15" thickBot="1" x14ac:dyDescent="0.35">
      <c r="A139" s="42" t="s">
        <v>18</v>
      </c>
      <c r="B139" s="42"/>
      <c r="C139" s="58">
        <v>95</v>
      </c>
      <c r="D139" s="52">
        <v>60</v>
      </c>
      <c r="E139" s="52">
        <v>48</v>
      </c>
      <c r="F139" s="52">
        <v>39</v>
      </c>
      <c r="G139" s="85">
        <v>36</v>
      </c>
      <c r="H139" s="32">
        <f>G139/F139*100-100</f>
        <v>-7.6923076923076934</v>
      </c>
      <c r="I139" s="32">
        <f>G139/C139*100-100</f>
        <v>-62.105263157894733</v>
      </c>
    </row>
    <row r="140" spans="1:9" ht="15" thickBot="1" x14ac:dyDescent="0.35">
      <c r="A140" s="181" t="s">
        <v>12</v>
      </c>
      <c r="B140" s="181"/>
      <c r="C140" s="182">
        <v>516</v>
      </c>
      <c r="D140" s="91">
        <v>324</v>
      </c>
      <c r="E140" s="91">
        <v>366</v>
      </c>
      <c r="F140" s="91">
        <v>392</v>
      </c>
      <c r="G140" s="91">
        <v>414</v>
      </c>
      <c r="H140" s="92">
        <f>G140/F140*100-100</f>
        <v>5.6122448979591724</v>
      </c>
      <c r="I140" s="157">
        <f>G140/C140*100-100</f>
        <v>-19.767441860465112</v>
      </c>
    </row>
    <row r="141" spans="1:9" ht="15" thickBot="1" x14ac:dyDescent="0.35">
      <c r="A141" s="183" t="s">
        <v>30</v>
      </c>
      <c r="B141" s="183"/>
      <c r="C141" s="183"/>
      <c r="D141" s="183"/>
      <c r="E141" s="183"/>
      <c r="F141" s="183"/>
      <c r="G141" s="183"/>
      <c r="H141" s="183"/>
      <c r="I141" s="183"/>
    </row>
    <row r="142" spans="1:9" x14ac:dyDescent="0.3">
      <c r="A142" s="184" t="s">
        <v>14</v>
      </c>
      <c r="B142" s="184">
        <v>1</v>
      </c>
      <c r="C142" s="110" t="s">
        <v>13</v>
      </c>
      <c r="D142" s="96" t="s">
        <v>13</v>
      </c>
      <c r="E142" s="96" t="s">
        <v>13</v>
      </c>
      <c r="F142" s="96" t="s">
        <v>13</v>
      </c>
      <c r="G142" s="97" t="s">
        <v>13</v>
      </c>
      <c r="H142" s="102" t="s">
        <v>13</v>
      </c>
      <c r="I142" s="102" t="s">
        <v>13</v>
      </c>
    </row>
    <row r="143" spans="1:9" x14ac:dyDescent="0.3">
      <c r="A143" s="185" t="s">
        <v>14</v>
      </c>
      <c r="B143" s="185">
        <v>2</v>
      </c>
      <c r="C143" s="110">
        <v>1</v>
      </c>
      <c r="D143" s="100">
        <v>5</v>
      </c>
      <c r="E143" s="100">
        <v>1</v>
      </c>
      <c r="F143" s="100" t="s">
        <v>13</v>
      </c>
      <c r="G143" s="101" t="s">
        <v>13</v>
      </c>
      <c r="H143" s="20" t="s">
        <v>13</v>
      </c>
      <c r="I143" s="20" t="s">
        <v>13</v>
      </c>
    </row>
    <row r="144" spans="1:9" x14ac:dyDescent="0.3">
      <c r="A144" s="185" t="s">
        <v>14</v>
      </c>
      <c r="B144" s="185">
        <v>3</v>
      </c>
      <c r="C144" s="110">
        <v>1</v>
      </c>
      <c r="D144" s="100" t="s">
        <v>13</v>
      </c>
      <c r="E144" s="100" t="s">
        <v>13</v>
      </c>
      <c r="F144" s="100">
        <v>4</v>
      </c>
      <c r="G144" s="101" t="s">
        <v>13</v>
      </c>
      <c r="H144" s="20" t="s">
        <v>13</v>
      </c>
      <c r="I144" s="20" t="s">
        <v>13</v>
      </c>
    </row>
    <row r="145" spans="1:9" ht="15" thickBot="1" x14ac:dyDescent="0.35">
      <c r="A145" s="185" t="s">
        <v>14</v>
      </c>
      <c r="B145" s="185">
        <v>4</v>
      </c>
      <c r="C145" s="110" t="s">
        <v>13</v>
      </c>
      <c r="D145" s="100" t="s">
        <v>13</v>
      </c>
      <c r="E145" s="100" t="s">
        <v>13</v>
      </c>
      <c r="F145" s="100" t="s">
        <v>13</v>
      </c>
      <c r="G145" s="101" t="s">
        <v>13</v>
      </c>
      <c r="H145" s="20" t="s">
        <v>13</v>
      </c>
      <c r="I145" s="20" t="s">
        <v>13</v>
      </c>
    </row>
    <row r="146" spans="1:9" ht="15" thickBot="1" x14ac:dyDescent="0.35">
      <c r="A146" s="183" t="s">
        <v>14</v>
      </c>
      <c r="B146" s="186"/>
      <c r="C146" s="187">
        <v>2</v>
      </c>
      <c r="D146" s="188">
        <v>5</v>
      </c>
      <c r="E146" s="188">
        <v>1</v>
      </c>
      <c r="F146" s="188">
        <v>4</v>
      </c>
      <c r="G146" s="189" t="s">
        <v>13</v>
      </c>
      <c r="H146" s="32" t="s">
        <v>13</v>
      </c>
      <c r="I146" s="32" t="s">
        <v>13</v>
      </c>
    </row>
    <row r="147" spans="1:9" x14ac:dyDescent="0.3">
      <c r="A147" s="185" t="s">
        <v>15</v>
      </c>
      <c r="B147" s="185">
        <v>1</v>
      </c>
      <c r="C147" s="110" t="s">
        <v>13</v>
      </c>
      <c r="D147" s="98" t="s">
        <v>13</v>
      </c>
      <c r="E147" s="98" t="s">
        <v>13</v>
      </c>
      <c r="F147" s="98" t="s">
        <v>13</v>
      </c>
      <c r="G147" s="111" t="s">
        <v>13</v>
      </c>
      <c r="H147" s="102" t="s">
        <v>13</v>
      </c>
      <c r="I147" s="102" t="s">
        <v>13</v>
      </c>
    </row>
    <row r="148" spans="1:9" x14ac:dyDescent="0.3">
      <c r="A148" s="33" t="s">
        <v>15</v>
      </c>
      <c r="B148" s="33">
        <v>2</v>
      </c>
      <c r="C148" s="112">
        <v>2</v>
      </c>
      <c r="D148" s="47">
        <v>1</v>
      </c>
      <c r="E148" s="47">
        <v>7</v>
      </c>
      <c r="F148" s="47">
        <v>1</v>
      </c>
      <c r="G148" s="155" t="s">
        <v>13</v>
      </c>
      <c r="H148" s="20" t="s">
        <v>13</v>
      </c>
      <c r="I148" s="20" t="s">
        <v>13</v>
      </c>
    </row>
    <row r="149" spans="1:9" x14ac:dyDescent="0.3">
      <c r="A149" s="33" t="s">
        <v>15</v>
      </c>
      <c r="B149" s="33">
        <v>3</v>
      </c>
      <c r="C149" s="112" t="s">
        <v>13</v>
      </c>
      <c r="D149" s="47">
        <v>2</v>
      </c>
      <c r="E149" s="47">
        <v>1</v>
      </c>
      <c r="F149" s="47">
        <v>2</v>
      </c>
      <c r="G149" s="155" t="s">
        <v>13</v>
      </c>
      <c r="H149" s="20" t="s">
        <v>13</v>
      </c>
      <c r="I149" s="20" t="s">
        <v>13</v>
      </c>
    </row>
    <row r="150" spans="1:9" ht="15" thickBot="1" x14ac:dyDescent="0.35">
      <c r="A150" s="33" t="s">
        <v>15</v>
      </c>
      <c r="B150" s="33">
        <v>4</v>
      </c>
      <c r="C150" s="154" t="s">
        <v>13</v>
      </c>
      <c r="D150" s="47" t="s">
        <v>13</v>
      </c>
      <c r="E150" s="47" t="s">
        <v>13</v>
      </c>
      <c r="F150" s="47">
        <v>1</v>
      </c>
      <c r="G150" s="155" t="s">
        <v>13</v>
      </c>
      <c r="H150" s="20" t="s">
        <v>13</v>
      </c>
      <c r="I150" s="20" t="s">
        <v>13</v>
      </c>
    </row>
    <row r="151" spans="1:9" ht="15" thickBot="1" x14ac:dyDescent="0.35">
      <c r="A151" s="28" t="s">
        <v>15</v>
      </c>
      <c r="B151" s="190"/>
      <c r="C151" s="81">
        <v>2</v>
      </c>
      <c r="D151" s="191">
        <v>3</v>
      </c>
      <c r="E151" s="191">
        <v>8</v>
      </c>
      <c r="F151" s="191">
        <v>4</v>
      </c>
      <c r="G151" s="192" t="s">
        <v>13</v>
      </c>
      <c r="H151" s="32" t="s">
        <v>13</v>
      </c>
      <c r="I151" s="32" t="s">
        <v>13</v>
      </c>
    </row>
    <row r="152" spans="1:9" x14ac:dyDescent="0.3">
      <c r="A152" s="121" t="s">
        <v>16</v>
      </c>
      <c r="B152" s="121">
        <v>1</v>
      </c>
      <c r="C152" s="193" t="s">
        <v>13</v>
      </c>
      <c r="D152" s="194">
        <v>2</v>
      </c>
      <c r="E152" s="194" t="s">
        <v>13</v>
      </c>
      <c r="F152" s="194">
        <v>2</v>
      </c>
      <c r="G152" s="195" t="s">
        <v>13</v>
      </c>
      <c r="H152" s="20" t="s">
        <v>13</v>
      </c>
      <c r="I152" s="20" t="s">
        <v>13</v>
      </c>
    </row>
    <row r="153" spans="1:9" x14ac:dyDescent="0.3">
      <c r="A153" s="37" t="s">
        <v>16</v>
      </c>
      <c r="B153" s="37">
        <v>2</v>
      </c>
      <c r="C153" s="154">
        <v>3</v>
      </c>
      <c r="D153" s="47">
        <v>1</v>
      </c>
      <c r="E153" s="47">
        <v>2</v>
      </c>
      <c r="F153" s="47">
        <v>3</v>
      </c>
      <c r="G153" s="155">
        <v>1</v>
      </c>
      <c r="H153" s="20">
        <f>G153/F153*100-100</f>
        <v>-66.666666666666671</v>
      </c>
      <c r="I153" s="20">
        <f>G153/C153*100-100</f>
        <v>-66.666666666666671</v>
      </c>
    </row>
    <row r="154" spans="1:9" x14ac:dyDescent="0.3">
      <c r="A154" s="37" t="s">
        <v>16</v>
      </c>
      <c r="B154" s="37">
        <v>3</v>
      </c>
      <c r="C154" s="154" t="s">
        <v>13</v>
      </c>
      <c r="D154" s="47">
        <v>16</v>
      </c>
      <c r="E154" s="47">
        <v>1</v>
      </c>
      <c r="F154" s="47" t="s">
        <v>13</v>
      </c>
      <c r="G154" s="155">
        <v>2</v>
      </c>
      <c r="H154" s="20" t="s">
        <v>13</v>
      </c>
      <c r="I154" s="20" t="s">
        <v>13</v>
      </c>
    </row>
    <row r="155" spans="1:9" ht="15" thickBot="1" x14ac:dyDescent="0.35">
      <c r="A155" s="37" t="s">
        <v>16</v>
      </c>
      <c r="B155" s="37">
        <v>4</v>
      </c>
      <c r="C155" s="154" t="s">
        <v>13</v>
      </c>
      <c r="D155" s="47" t="s">
        <v>13</v>
      </c>
      <c r="E155" s="47" t="s">
        <v>13</v>
      </c>
      <c r="F155" s="47" t="s">
        <v>13</v>
      </c>
      <c r="G155" s="155" t="s">
        <v>13</v>
      </c>
      <c r="H155" s="20" t="s">
        <v>13</v>
      </c>
      <c r="I155" s="20" t="s">
        <v>13</v>
      </c>
    </row>
    <row r="156" spans="1:9" ht="15" thickBot="1" x14ac:dyDescent="0.35">
      <c r="A156" s="42" t="s">
        <v>16</v>
      </c>
      <c r="B156" s="42"/>
      <c r="C156" s="58">
        <v>3</v>
      </c>
      <c r="D156" s="82">
        <v>19</v>
      </c>
      <c r="E156" s="82">
        <v>3</v>
      </c>
      <c r="F156" s="82">
        <v>5</v>
      </c>
      <c r="G156" s="83">
        <v>3</v>
      </c>
      <c r="H156" s="32">
        <f>G156/F156*100-100</f>
        <v>-40</v>
      </c>
      <c r="I156" s="32">
        <f>G156/C156*100-100</f>
        <v>0</v>
      </c>
    </row>
    <row r="157" spans="1:9" x14ac:dyDescent="0.3">
      <c r="A157" s="37" t="s">
        <v>18</v>
      </c>
      <c r="B157" s="37">
        <v>1</v>
      </c>
      <c r="C157" s="196">
        <v>2</v>
      </c>
      <c r="D157" s="47">
        <v>4</v>
      </c>
      <c r="E157" s="47">
        <v>3</v>
      </c>
      <c r="F157" s="47">
        <v>8</v>
      </c>
      <c r="G157" s="155">
        <v>7</v>
      </c>
      <c r="H157" s="20">
        <f>G157/F157*100-100</f>
        <v>-12.5</v>
      </c>
      <c r="I157" s="20">
        <f>G157/C157*100-100</f>
        <v>250</v>
      </c>
    </row>
    <row r="158" spans="1:9" x14ac:dyDescent="0.3">
      <c r="A158" s="33" t="s">
        <v>18</v>
      </c>
      <c r="B158" s="33">
        <v>2</v>
      </c>
      <c r="C158" s="118">
        <v>7</v>
      </c>
      <c r="D158" s="113">
        <v>8</v>
      </c>
      <c r="E158" s="113">
        <v>1</v>
      </c>
      <c r="F158" s="113">
        <v>8</v>
      </c>
      <c r="G158" s="114">
        <v>2</v>
      </c>
      <c r="H158" s="20">
        <f>G158/F158*100-100</f>
        <v>-75</v>
      </c>
      <c r="I158" s="20">
        <f>G158/C158*100-100</f>
        <v>-71.428571428571431</v>
      </c>
    </row>
    <row r="159" spans="1:9" x14ac:dyDescent="0.3">
      <c r="A159" s="197" t="s">
        <v>18</v>
      </c>
      <c r="B159" s="197">
        <v>3</v>
      </c>
      <c r="C159" s="198">
        <v>3</v>
      </c>
      <c r="D159" s="47">
        <v>3</v>
      </c>
      <c r="E159" s="47" t="s">
        <v>13</v>
      </c>
      <c r="F159" s="47">
        <v>1</v>
      </c>
      <c r="G159" s="155" t="s">
        <v>13</v>
      </c>
      <c r="H159" s="20" t="s">
        <v>13</v>
      </c>
      <c r="I159" s="20" t="s">
        <v>13</v>
      </c>
    </row>
    <row r="160" spans="1:9" ht="15" thickBot="1" x14ac:dyDescent="0.35">
      <c r="A160" s="197" t="s">
        <v>18</v>
      </c>
      <c r="B160" s="197">
        <v>4</v>
      </c>
      <c r="C160" s="179" t="s">
        <v>13</v>
      </c>
      <c r="D160" s="49" t="s">
        <v>13</v>
      </c>
      <c r="E160" s="49" t="s">
        <v>13</v>
      </c>
      <c r="F160" s="49" t="s">
        <v>13</v>
      </c>
      <c r="G160" s="180" t="s">
        <v>13</v>
      </c>
      <c r="H160" s="20" t="s">
        <v>13</v>
      </c>
      <c r="I160" s="20" t="s">
        <v>13</v>
      </c>
    </row>
    <row r="161" spans="1:9" ht="15" thickBot="1" x14ac:dyDescent="0.35">
      <c r="A161" s="42" t="s">
        <v>18</v>
      </c>
      <c r="B161" s="199"/>
      <c r="C161" s="58">
        <v>12</v>
      </c>
      <c r="D161" s="52">
        <v>15</v>
      </c>
      <c r="E161" s="52">
        <v>4</v>
      </c>
      <c r="F161" s="52">
        <v>17</v>
      </c>
      <c r="G161" s="85">
        <v>9</v>
      </c>
      <c r="H161" s="32">
        <f>G161/F161*100-100</f>
        <v>-47.058823529411761</v>
      </c>
      <c r="I161" s="32">
        <f>G161/C161*100-100</f>
        <v>-25</v>
      </c>
    </row>
    <row r="162" spans="1:9" ht="15" thickBot="1" x14ac:dyDescent="0.35">
      <c r="A162" s="181" t="s">
        <v>31</v>
      </c>
      <c r="B162" s="200"/>
      <c r="C162" s="201">
        <v>19</v>
      </c>
      <c r="D162" s="202">
        <v>42</v>
      </c>
      <c r="E162" s="202">
        <v>16</v>
      </c>
      <c r="F162" s="202">
        <v>30</v>
      </c>
      <c r="G162" s="202">
        <v>12</v>
      </c>
      <c r="H162" s="203">
        <f>G162/F162*100-100</f>
        <v>-60</v>
      </c>
      <c r="I162" s="204">
        <f>G162/C162*100-100</f>
        <v>-36.842105263157897</v>
      </c>
    </row>
    <row r="163" spans="1:9" ht="15" thickBot="1" x14ac:dyDescent="0.35">
      <c r="A163" s="42" t="s">
        <v>32</v>
      </c>
      <c r="B163" s="42"/>
      <c r="C163" s="205">
        <v>3102</v>
      </c>
      <c r="D163" s="206">
        <v>2243</v>
      </c>
      <c r="E163" s="206">
        <v>2387</v>
      </c>
      <c r="F163" s="206">
        <v>2870</v>
      </c>
      <c r="G163" s="207">
        <v>3001</v>
      </c>
      <c r="H163" s="208">
        <f>G163/F163*100-100</f>
        <v>4.5644599303135749</v>
      </c>
      <c r="I163" s="127">
        <f>G163/C163*100-100</f>
        <v>-3.2559638942617681</v>
      </c>
    </row>
    <row r="165" spans="1:9" x14ac:dyDescent="0.3">
      <c r="A165" s="209" t="s">
        <v>33</v>
      </c>
    </row>
    <row r="166" spans="1:9" x14ac:dyDescent="0.3">
      <c r="A166" s="209" t="s">
        <v>34</v>
      </c>
    </row>
    <row r="167" spans="1:9" x14ac:dyDescent="0.3">
      <c r="A167" s="209" t="s">
        <v>35</v>
      </c>
    </row>
    <row r="168" spans="1:9" x14ac:dyDescent="0.3">
      <c r="A168" s="209"/>
    </row>
    <row r="169" spans="1:9" x14ac:dyDescent="0.3">
      <c r="F169" s="210" t="s">
        <v>36</v>
      </c>
    </row>
    <row r="170" spans="1:9" x14ac:dyDescent="0.3">
      <c r="F170" s="210" t="s">
        <v>37</v>
      </c>
    </row>
  </sheetData>
  <mergeCells count="46">
    <mergeCell ref="A156:B156"/>
    <mergeCell ref="A161:B161"/>
    <mergeCell ref="A162:B162"/>
    <mergeCell ref="A163:B163"/>
    <mergeCell ref="A133:B133"/>
    <mergeCell ref="A139:B139"/>
    <mergeCell ref="A140:B140"/>
    <mergeCell ref="A141:I141"/>
    <mergeCell ref="A146:B146"/>
    <mergeCell ref="A151:B151"/>
    <mergeCell ref="A107:B107"/>
    <mergeCell ref="A108:B108"/>
    <mergeCell ref="A109:I109"/>
    <mergeCell ref="A115:B115"/>
    <mergeCell ref="A121:B121"/>
    <mergeCell ref="A127:B127"/>
    <mergeCell ref="A77:B77"/>
    <mergeCell ref="A78:I78"/>
    <mergeCell ref="A83:B83"/>
    <mergeCell ref="A89:B89"/>
    <mergeCell ref="A95:B95"/>
    <mergeCell ref="A101:B101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2025-10-15T09:03:12Z</dcterms:created>
  <dcterms:modified xsi:type="dcterms:W3CDTF">2025-10-15T09:03:33Z</dcterms:modified>
</cp:coreProperties>
</file>