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8_{6D3B8961-D30E-480C-BABC-14737FA41077}" xr6:coauthVersionLast="47" xr6:coauthVersionMax="47" xr10:uidLastSave="{00000000-0000-0000-0000-000000000000}"/>
  <bookViews>
    <workbookView xWindow="-120" yWindow="-120" windowWidth="29040" windowHeight="17640" xr2:uid="{90AD6A96-5101-43DB-98E9-01713226E1F2}"/>
  </bookViews>
  <sheets>
    <sheet name="38_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N27" i="1"/>
  <c r="M27" i="1"/>
  <c r="L27" i="1"/>
  <c r="K27" i="1"/>
  <c r="M26" i="1"/>
  <c r="K26" i="1"/>
  <c r="N25" i="1"/>
  <c r="M25" i="1"/>
  <c r="L25" i="1"/>
  <c r="N24" i="1"/>
  <c r="M24" i="1"/>
  <c r="L24" i="1"/>
  <c r="K24" i="1"/>
  <c r="N23" i="1"/>
  <c r="M23" i="1"/>
  <c r="K23" i="1"/>
  <c r="M22" i="1"/>
  <c r="L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K17" i="1"/>
  <c r="M16" i="1"/>
  <c r="K16" i="1"/>
  <c r="M15" i="1"/>
  <c r="K15" i="1"/>
  <c r="L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<sst xmlns="http://schemas.openxmlformats.org/spreadsheetml/2006/main" count="70" uniqueCount="37">
  <si>
    <t xml:space="preserve">Grūdų  ir aliejinių augalų sėklų  supirkimo kiekių suvestinė ataskaita (2025 m. 38 – 40  sav.) pagal GS-1*, t </t>
  </si>
  <si>
    <t xml:space="preserve">                      Data
Grūdai</t>
  </si>
  <si>
    <t>Pokytis, %</t>
  </si>
  <si>
    <t>40 sav.  (09 30– 10 06)</t>
  </si>
  <si>
    <t>38  sav.  (09 15– 21)</t>
  </si>
  <si>
    <t>39  sav.  (09 22– 28)</t>
  </si>
  <si>
    <t>40  sav.  (09 29– 10 05)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</si>
  <si>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</si>
  <si>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</si>
  <si>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</si>
  <si>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</si>
  <si>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</si>
  <si>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</si>
  <si>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</si>
  <si>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</si>
  <si>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</si>
  <si>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</si>
  <si>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</si>
  <si>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</si>
  <si>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</si>
  <si>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</si>
  <si>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</si>
  <si>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</si>
  <si>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</si>
  <si>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</si>
  <si>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</si>
  <si>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</si>
  <si>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</si>
  <si>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</si>
  <si>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</si>
  <si>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</si>
  <si>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</si>
  <si>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40 savaitę su 39 savaite</t>
  </si>
  <si>
    <t>*** lyginant 2025 m. 40 savaitę su 2024 m. 40 savaite</t>
  </si>
  <si>
    <t>Pastaba: grūdų bei aliejinių augalų sėklų 38 ir 39 savaičių supirkimo kiekiai patikslinti  2025-10-09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</si>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</sst>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1DADB1A-E335-42BB-85D7-2DF19696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A7E4CC7-1340-47D5-A8F2-1FC4B96D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22A0376-14E0-4C97-9B63-B17B09B3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2903014-9996-426C-95DE-5AFF120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2A5C81C-2681-4202-B4CD-945AF2C9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E382B27-3D6D-45E5-80B4-CC42CAF5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D687B7A7-0A09-4B62-8162-26EDF1A8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42EEEAE-AAD6-4CE8-950E-35F6449A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3D659E8-DA49-4362-8EBB-6D272E9F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B654EB7-207F-4208-871A-A683DE4A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1827E006-38A9-4DDB-8023-562896EC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4AA7360-825B-4A41-9D04-96D910F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836C064-1836-4CAA-BBB7-16C8EE473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C081655-5310-4A9C-A320-09E1AA734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7A77E66-19C5-4BAF-8107-8FB2CE09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439503F-CFC3-4380-B1EA-1F4AA222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1887DD08-4B13-43F7-A5E7-FBE4808F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545A066-7294-4E4C-AED6-5517BC24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B91C6D7-2FDA-4347-9916-20AA771C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9F132B46-5666-4E79-8772-A128035C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C24ECBA5-60A5-4777-BA17-CDD94EC63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D402AE31-03F4-4551-9352-82C33661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153D8593-7B90-4130-BC32-1217DD39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416334A-A637-403F-816C-D7EA2A4F1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BC2F521A-B7DA-41B4-A74E-A92E03DD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6882436-87B5-4734-A8FE-8CEF089B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877CE4B9-75CC-468E-AEA2-76DC3971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3BFAA20-760F-4FBC-8E94-9C3C2CAA6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9C045498-84F7-473A-B4F9-B7AD33BF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3BD5E02-7E07-499C-9B57-F2BBE05B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65D5200F-CFF2-44A0-8C0D-43AE3948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A6F73B2-3AF6-45BC-B82D-6351CEA8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00C2D8D1-EBA2-437A-87F0-792C52D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8623EB8-6C4A-4450-BE5A-7E5A67DF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554CFE7D-40A3-4452-995C-16585E01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1470A851-34DD-46B6-912F-C56BD837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0104C3AE-66D5-48AF-8B46-7E57C295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8C9EB3BF-BA92-4AEF-8BF1-E16D6F3C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132CD3E-9D7F-4A30-9C42-5C7C356C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271539F-CE4F-46F8-A9FB-9F68EC1C6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47564C64-7FB5-4D18-AF9D-6E220029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CC27F5E6-9911-430D-B2AF-CE526AC5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774B4327-51A6-4863-BBAB-838B717E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67F2AD3-C8B1-48EF-B62B-94361332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EFC48BA-9990-4742-AE93-F473D3B7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B3E91E29-670E-4950-A298-00AF3761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E6B8AC7-242C-4310-909D-A4B3F0BA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4FCA54E-D7C0-4FFC-ADB2-EF8299DC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9F3EEB5-0156-4487-9DA0-DA7A7E612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0A169F1-9C9F-4FAB-9BCC-F808B5DF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C6CD85E6-D870-46A0-8EB0-690E92F1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89A71A4B-DE94-466B-877E-A3823F19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399C699-12C2-4505-A960-25C64937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0C2097A0-3326-40FF-B376-9A617680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52FA8432-4BE4-4312-AE9E-F59858D5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72536691-BC9E-4355-A945-9D833340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7DE8E411-F5BD-4A0A-BDE0-7626E051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4C35C5CC-8C73-457E-9EDA-CA2633D3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63796758-A84E-4E4D-9F73-DAE92694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2E5DB951-9391-44BE-889C-8EB9DB5F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BB4E2851-F6D7-4526-B404-4EE366EE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79196F27-0CC5-4B6D-93D7-1C57C597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DF16FF39-506C-47E3-8883-CC28B0181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595D41ED-B7EA-4C56-888F-8EBEEBB0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87C77DA-A8B5-466A-A1C2-692B25556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C92C276E-B332-433F-9491-572E0B19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49639EB-1B7B-405F-815A-32697A68E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891FDCBC-F564-472F-A418-C2BA4DB7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31BEC4E-313A-4355-99AE-71649671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348F193B-DFC5-461A-87B6-ED0F9DDC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43468162-CD4C-45DC-B4D0-5522468F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2FBF9336-6EA2-49D9-BB80-30D00C36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C1EB98B1-D8B8-4FCE-B0D5-1C27DE8F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73A58378-A7AC-47D5-9EE0-483C54ED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EB988FD2-D2FC-4213-9D64-E633B864F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CAFF4BF2-927F-46C7-9FD6-8C34BAAC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8B5C2AE-4CAA-453E-968A-A5206688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BAD0F193-4D4C-4FCA-A3A4-0FE519E58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AD09871F-AAB1-44E5-9135-F1FA622D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CC42094-ADED-4D4F-B362-17AABAE25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3069B09B-5D9E-475A-9520-18EC522DF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7A6148EC-C865-4265-AC17-153C16CA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30313D21-26EF-45DF-AA6B-5C837ABF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C15AB32-5F28-4146-8B52-3D5CC0A0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40F0187E-9C69-4195-A41B-C08764A8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7A5FE03E-70C8-4504-AE55-A7EE2670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6D672FF9-BA47-40C3-A893-F7904E9C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90A4B568-CAED-4ACE-9210-BBC975F0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D7F5D2AC-72C9-4207-AE2E-AB0BAFA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163E405-5043-49CC-A92B-B2945C56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0D3B28D-8584-4A78-9589-D798CA25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D11A061-4163-481B-ABE6-04029AB3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B75F00D-0B72-48E0-ACF6-3B8E7BB4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B44BF46D-EA68-47BC-BD33-098057971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E4A9676E-1971-484B-8E3F-DE861B56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60C96CF7-4AC4-4ABE-BD40-8FAFCBB1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F1DC7810-20CD-4B1E-B99A-C490D27A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859FD593-98EF-4B32-9B6E-2F4CA7EC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2E6F4104-D5D9-4C26-BACB-5A21F6D0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67FB01A-CF34-405F-B792-978AFD6D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4EBEF2F1-FC2D-41AF-BE75-82399BE3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520D1FC-0C77-4350-A6FD-CF181D54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B5D673EB-C2B7-4E65-9F25-E6118B38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9AE6D78-11F5-40BB-A901-37295D8A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A7439AF-1A32-42E9-9021-CB85FAF5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8988C781-D4F8-4508-AF2F-F798387B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2FF1894F-530E-4CAA-B174-988B84E21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C7221CD2-9442-4C36-9669-63769AA3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C6A182A-6B95-4D9B-AE01-81894556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BB075BA7-BD9E-4219-B576-D8628E2F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B318E168-15E7-4B34-B3FB-EE1F4A3A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313BA3D-F246-4A40-A414-8B058B37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6F6CFD9F-005F-4264-9794-8BD691A3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FBD7FDD1-E5CB-4578-9D1B-8B23D550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51E94115-E9B6-4B6B-85FD-E93A115F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9FC5A8E6-FC6E-42FC-9F23-729C897D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DD49B0CB-EBBB-4C5B-81F0-7E97697BD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3CABAAFA-98B2-4843-AAD2-8FBDD39C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7FF443AF-BB0C-4D00-91B8-8B907673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C8002731-0D83-4C2B-B099-2A1462C59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13CACD6F-DF41-48F6-A4C3-697F1518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746F2357-F9C4-4C8C-BF48-080B969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BEE5DAD-6F26-44AB-B300-16050C9E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F8F49DF5-435D-46BE-8609-4C40D70F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0E7E3FF0-351F-4931-B053-DC9B3CE0B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86C37E6-C48B-42B0-81D3-211E846D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E1BB6CC-9B7C-4A43-B581-C4E972C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AE50BAA-E361-41CA-9F15-981E21FB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91929E6-A5EC-47C9-9D0D-44AACBFB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3220E01-2276-4AE0-BCB5-3DA103BF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8F9688CD-19FE-49A2-82E5-ADB72BFF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52384254-CC31-46F4-BD81-BD510059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DB7E1AC1-7313-4722-B9D9-3C9727AE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C15D507C-3386-4A0B-A0E3-BE8F0042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B5FACC5A-985B-4B8B-ADF5-35F09A7A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0E09786C-FB39-44F5-B54D-E5E3B1BB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2F1298D-C9E5-471B-A1E9-63BFFDA74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4A080C14-F3BA-4D83-8A3B-5CEEC5D7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D0C83D5-DB73-49DE-86E2-EA0A5B71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098814E-E96E-4FFE-9C8D-A271A130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6026454-E224-442E-8CB2-E8605518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EA3BCD2-0DCD-4229-B336-F2FFC0F7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BCFCA6F4-147C-4ACE-96FB-0823980E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97A981FA-3BC4-46A2-A785-565334F5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D4D33597-7470-4357-A219-39FCB824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06E6FD53-35FD-4C47-8916-A11BDEE70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B1B1461-06E3-46FE-82F6-D7C0EA3F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EB3E909F-DB90-4BED-B31C-458113E3C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B62CCC2-A603-43C4-A546-EF1A3453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6E52EF2E-721D-4C6C-8BB3-02013158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60F7B03D-0D4E-4C3F-BF8B-C7A6CD07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AE4BA174-4B97-4E1C-8782-F85784E6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40D761DE-845B-4FBC-B651-02CBD20A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70C2C1B4-C334-46D3-AEEB-3702649C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621EEB33-DFF9-4882-9E1A-C1C61364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A4AD69AE-65AB-4FBE-86D0-92CC7E25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54770E9C-5CC9-4CB4-B272-AC3A511F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4B90602-D690-4697-820E-B924ED81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5094297C-E766-47F2-B310-E3C8B1FC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E25E098E-3978-481E-863C-53EA196C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113E08FD-DA0A-4525-9583-E708CDF9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32130060-4199-424B-A577-F273303B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8E825D6C-6F81-487B-824F-0484DC2A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01BDFA8-621D-44CF-90DA-5788008C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64FDBF53-2C50-469D-8D70-E27E265B6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CC98096-92D1-40E8-9495-A00D91F8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A1C9D35-BE61-4914-B005-7989B412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07EC734D-A839-423E-ABDC-9E2AA56E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5ED6EB76-0AEC-4E8A-B44E-AD2D2546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6D0DBE9A-093F-4CF9-B99D-650E703C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B4563135-B919-4A99-8F04-88E2D326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5AF2A962-861F-47AF-8DCB-C505F9AA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33A0B10C-6FDE-4C95-A2B7-57145FF2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B6BF9279-70FA-4DBC-BFBA-E6BB4750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F32C8FC2-4B8D-443E-A9F5-65CA9A90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76BB63E4-47AA-4F5E-BC18-368AA9CA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FB4B598-9BC7-426D-B933-61B736710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26706BB-4E9D-461A-AFE1-18EF6F1B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9E0CA2A7-0AAA-45FD-9EFA-2F8A73B8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D4F5026C-6F93-473C-A49F-68EB7E5E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41C5772-5113-4394-9DF3-4C4B2A56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187C32C-2773-4B6D-B2B4-D74B75164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36BF4C4B-A2E4-402A-B1ED-5738BF5E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62187F35-6800-4051-8866-588AA6E4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7DA2DAB-3509-4ABD-89B4-82B94216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7CB51FC-8082-42E1-A2C6-CB72A80D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FDB75D99-5679-4F96-883F-9BAF03A3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2140D62A-2A52-4FAA-8E05-087F7252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6BCFDE9D-5A5B-4F15-87B5-DED45D64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3D944B19-F036-4E56-9E1D-D972C8A4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5B8319B3-E8E0-49BC-8F6C-E1C6CE0B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974E422-0171-4496-9200-5FDC5E57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2AB596D8-3225-45CD-8751-23C47A45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9E0DDBCE-9F15-490D-82D2-FDE4C0C2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898C6FB-F394-4B29-A5F5-303339ED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B99AE89-B86B-4C14-A0AC-2DD909D6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B68E296D-A4DC-4BC6-94F0-3B6ED2DD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4DCF1EBC-0383-40EE-90EB-DF2519079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8857D1B-B1CB-4CF6-BBDD-A24FD19A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ECA9196B-FFC8-484D-9F29-7EB81A8B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C18FE5CE-9868-4742-8BC3-22B15E388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357FBC8-378F-4918-B87A-1D1C87EC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6CA20CB3-1441-4074-987A-47DE17A1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6FA7B1F-CF22-4582-8908-8A05D521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D15ED4E0-ED2C-4677-84A5-9555D9BB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B78CFD6-40A6-4709-9351-532FA020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1727CC51-11BB-4E41-91E2-21F1BD5D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BDE70D92-9D29-4AEF-A01C-342DF4F8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2EE8A80-6FFE-499A-9954-E456C3DE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AD8E9C35-AB11-41CA-96E0-ACBE2D99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5CBFDDC2-85F9-41D4-8BEB-8B158C5F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A68ADF8-5D4E-4CA6-A13C-A5AD32DBE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841D7654-3BA2-4215-AB19-B9F5C506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18FD72D-81C3-463F-999F-D963F619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F9D44BA6-CFA2-484B-9252-794CF6BC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DAA5E8AE-C3D5-4D59-BC78-AF06B55F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287682AE-61A0-49D4-B055-5CB400F7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1E73C41-1217-417C-AFE9-9EE4E0D5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39B3F4BA-3BD2-4B03-A665-19B76FB5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400A5F8E-2A82-4066-9BCE-6CB21887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CDF74139-51D2-4437-BCAA-A01CB94E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8B1C3CB1-6B9B-4B3A-A786-0DC998ED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D883A8E9-9B03-4B45-82D7-4711CF3F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60BFE24D-75D6-4D4B-BAAB-B75E0AD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17218A84-CCA6-4F28-B434-8BDF029E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9D23A1EE-DF28-4739-A04C-579F8BD8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0F0EAD0A-940E-476F-8070-A5D17FBA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04DFF67-DBB0-49BF-9A05-61D1FA63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7BCFBB03-06E3-4858-BDE6-14956C09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DE7BA912-AE07-4F53-BAB9-1DFBE045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B9E863F6-55ED-4661-92B9-FF709C22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0E6F45CF-3ED7-4934-B77F-05F83A85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B8C8F077-37B0-4F3D-8D24-0DB254F3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66EE5FFC-2574-4A87-A97F-45B3F14D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D93C6823-83F4-4D3C-A11D-D2231395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95EB3B28-2A68-42B5-BBCF-789E18A4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5537D4E1-6DB7-414E-BF3E-0AFA0B8F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B4AC68EA-7D57-497F-9A7E-8867A935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42221B0C-AC88-4AAB-AF03-1B78A9A2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8B568BB-7BE3-4F86-8844-048EA0C0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BF6C2123-E701-4937-8248-792F65E2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153382BE-F6CF-42EB-AF9E-86A4C9D8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0E1948DE-116B-429F-8B47-BC6ED78A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BCC4A33-69C4-485E-858F-80B5E43A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8E39170-3BF0-4126-A176-5D5F9AC47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1670D1EC-0547-4F6D-A746-085B43B4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4B1858BE-DD70-47A6-9C91-F8EFD526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86A9D5B-1611-498E-BC82-91F8C1DF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572469AF-0E63-43E7-B989-A8BF9297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0074F47E-576A-4FD2-8B48-31969B77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4C0B8BF2-CF45-4F11-93CF-0C18E324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96D96BD2-CF20-4A2C-A5B3-58E0E5D7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0647015D-649A-4512-A90D-BC4EA8A5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9367B82-DCD4-4419-AF26-50675A29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A1B87FC-02E6-453C-9B91-48D90884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5FA90C3-EF71-4C8E-A6B6-45ADF8EB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24CD687C-5A95-481A-9F94-CD74614C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9AD188C-9678-4E6A-A9D3-14754CF0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1FBBDF63-2E6F-42C5-B86A-17512E3F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E4F7DDFC-75F5-4D88-8AD5-9AA5DB63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A889C83A-1790-457C-A8D9-1686A7A0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C75CA2D-6BC5-4F4A-8A60-4CBC0C00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C7A0AB0-0221-4CB6-A40C-BF15AB6C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D1826AE-8FA7-4343-81BD-A1219000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7E88A940-A943-495D-9C8B-31CC9C2C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B3F6AC6-6D7E-4D79-A7FF-0878FA84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3D1281C8-C322-4D4D-9E72-56013033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6FEBEED4-C7F9-4309-B5F9-FA9AA755A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14C491B-2D34-4E2B-9FC5-470F1CFF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7B78CB40-3420-4BF1-98EC-9DEC6D82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8E706F06-B748-4255-A2AC-69A06EB7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02B92F9-8620-4436-9B68-0CC6E1CB5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D2071AB-0256-4B56-A168-637BDBE9D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89D7ADF-2692-47E0-B669-F9818DB9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AF56BA5F-9543-4256-AE00-3EC2081F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08BA6CB-A0D7-4C9F-85B8-42B5AD830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196358BC-B794-4C5B-B071-B6D50C4D6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C7F1E10-59E7-47A1-AC8C-65BEAF3E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8242A21C-01F6-4400-ACAD-1716C4D0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3249DB80-5B85-4A38-835E-FC462589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848FFA76-3BA9-4E33-BF19-F78C8A07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8819BF3-A957-467F-B684-63C53E6E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1E3A62E7-C90B-4492-B42F-E62C231E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D413628A-69BA-4180-87AF-A5F3D968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E9F92F3A-0AF6-4661-B1D7-5510630B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F62CFA29-E6B6-4379-9404-3ECD5DF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09EE625A-002C-4E0B-A719-9F90E4B2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4907555-EABD-46AB-9B84-B17E4891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D700BDF3-A491-4F1E-9866-1337F012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70A2E228-EC46-4284-8CCF-33D43449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7D52392B-F6DE-4F10-979F-37B4A457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E8AD375A-8BB0-41C0-8ECD-A6AFC42B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9268E9AF-916E-47D9-89F4-101308A6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AF4B203A-274B-4F09-B229-EF107DB8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6C8579D-31D0-468C-AD02-7C6C629C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7B3FC316-EB11-4BF7-8006-A988E83C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AE8E337D-60E6-4A10-A7E0-027465E1F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4C283ADA-34E5-43AB-84BC-FACD5908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894135B5-EE7D-437F-8E5D-9981A0E6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03EC828-22D8-4B14-898F-D91C466C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68ADC65-2B5A-4817-9121-78D77197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6E7BAA58-72FE-45C7-9D35-FD676833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5C3C9D23-FAD9-4DCE-80DD-F102242F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8980895-2580-45F5-B02C-3A682D0D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3897BC6-CAB1-4707-BF00-BA223112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7FFBBE65-C15C-418E-B0A2-E616A6C7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1CC6CB4-E99C-43CE-A297-A4B56669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1651C7E-60AC-4BB8-9C7A-5567E12F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360A7BCD-9457-47CD-99ED-C8884965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70C2E9B6-6BFD-4C79-91A8-C7F91A77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07D0896-7577-48C6-9284-8D3DF869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44E0C23E-E785-48C8-9E0F-329EACA1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3238D3EA-0170-4579-B4FC-269DDD1F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5186465A-2618-4EE3-B31A-6CD51A07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5FBB653F-110E-40FE-B8D8-E3A2A2C4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ACD5B07A-9690-4EC5-BB71-3D455043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0E5ECE46-8F0B-45DB-8A45-BFE9089D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1DDA465A-8145-4E67-97EE-B16BDF2E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8217A02-09C3-4D02-BF17-104BA437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336B056E-12E6-4719-A75C-956D51D8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D11E1385-3914-41E2-AFCD-25908204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810A7DCF-2E88-4C9A-A755-2CB25F0A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95F249A9-3BDE-47B4-9770-F391DADE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6771A2B4-EFCB-45A2-9B6B-33A3A57B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6EF94FBA-87B0-4D2C-B0D9-2050DEE7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59104BFB-EB22-4B78-8546-54613B0F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0A0A7317-8531-418A-A367-E549A486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A9D509D1-D036-483C-BC2E-537A65A9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17B3C45C-AB84-4793-BC40-2FA5B21C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CF4A9653-0F13-48BD-A041-924B631C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D9B402B-F88B-4E52-A185-0F17A46C2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96D2D79E-3B40-4927-B841-3B7C0F71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888EC00D-9959-47DB-B409-13FFD285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436502A7-5496-4454-B5F4-972B61BA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232C156F-81FD-4123-B980-BF733E99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96B714C7-0935-4AAB-B8E5-75CF214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D5F8D74-246D-424B-8D1F-70D91018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C2CF2C5F-2C3A-4A15-91AB-1413FDC3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81AB7BC-6969-44B1-AE74-1C08A809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3A1B7A0C-B87A-459A-AFAB-3362BC37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93A5F4CB-E1BB-4EE0-848D-E8157887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3736A0FB-848E-4689-9F66-BD5C972C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F8C313C5-B8D7-4553-B76E-F2F5940E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08CC770C-1BE1-4CE6-968D-F8BA1092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048869C-275B-452D-93D1-079A0DAF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1D6BF03D-8077-4F0D-852F-62AE203E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B0048728-D953-4705-A6E9-851F0FFE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C353301C-E202-4EAF-92FB-B2A79323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7204D27D-DCA2-4384-87B8-7F357545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63E8D4C2-1714-4697-8286-22C160925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A922D07-35B0-40D3-98BF-C9BD160D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FE53F0A2-B4F3-40D9-9C1A-D4692163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213F419-EF09-46C3-8C4A-883C7819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75002553-F17B-498D-A39A-D6B6E84D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DA87461-CB4E-4780-87A8-FD4DEAD1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DA4E21E6-841D-40C0-B25C-CD9A850E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48067734-8E26-4850-8143-DCD85FEB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090F197-600C-4130-AF7F-71905F5A9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C42F13A5-1D27-491D-8AD0-C23A2290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51BC1476-29D5-458A-8158-0E4A596E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A2ABAF8-9CDA-495E-AA77-DC2B6EE0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2F4010EB-9FA1-4510-AB03-645C490F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D52CACD-6029-4379-ADF6-4B93CD83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9ABB562-266D-4AAC-BC01-BDD37122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9FBAA979-AAF0-48ED-97EB-198305E8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79985F02-2C40-4541-99D9-FACC08FED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9C753181-32D0-4C2E-9E69-D3D0C367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AEF1D3B-3579-4058-9CC2-486D062D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CE2EFC95-165E-4D29-B3E8-22A77FE5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0F4DAE4-1268-411F-AD22-D79C1EEA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03A3550-4B56-4A9F-884A-6653BC38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CCABE9E7-9B32-4813-849A-185EA711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9F71358D-B33F-4AA2-A366-8C9D44BD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8A3466D9-C3C7-4A77-AFF4-A9F8902A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D09E0F06-AC5F-4C3D-A973-047DE22E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C13E6DFA-7496-45BB-A119-77047793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03F4DF18-37EE-472F-83EB-00F270C6B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65EA25E2-24AB-4A22-BFE7-B124C233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A99D1D7-6B96-4098-A3FA-C14A2106A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5FBF5595-2BD9-4AD7-8875-DEB0F6C2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033CB48-5B5A-44F1-ABF6-797FDFD8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3EDE4FCD-CD05-4EE2-B951-60A478E6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E52D3B1D-06BD-43AC-AB4E-B179AA9A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6DFF3CDA-D8F0-4B0E-89D4-FC138487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ACF526E3-466D-416C-BBD1-BB367F378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279E2B68-85E3-447B-A113-765E8937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8F7EDEC4-4D26-4CDA-BA84-F82FC21D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D29689B2-0B53-4550-89B1-4414771B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B521396B-E49C-4476-ABB5-D630E2DA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A050102A-15C3-46A7-9716-723A49BD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C01F7271-CB57-48AE-93E8-A8673710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4C761E9F-6007-4BAA-B64E-272C3CF7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BA86A6B7-467D-4A76-B3EF-9CD2C472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0026C541-1046-4A25-BC34-E888BF56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0AD1C5AD-CDD3-4CFA-AF7B-02C8EB452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B312F79A-B48F-40A1-9823-B8C44EEA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80EC62B-87C3-44B5-B4B7-3D177C1D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1D3BC490-3A61-4D02-9E09-636032CA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BAFAFAD6-81B2-4E0B-9AB1-C33DECEC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85FF2EF2-865F-41FE-8B58-96ED94077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43B39DC0-9CD3-40C7-9C38-6426E82E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7E4B59A7-8ACC-467F-9221-E14EEA8F1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E1C2928D-306D-424B-AA2F-D84B3DF3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71582C2D-1D9E-4FF7-B915-B840D435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D450F31A-C171-4364-B7A9-9DE82A38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CEA88689-73A0-4D0E-A234-E58048D8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646F1980-6198-4C67-A5C0-3E82A846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83E8B3CF-F906-4DA6-82CC-719EB7E71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5D2823A1-4144-4A7F-825A-429C905E4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39C60CE-7759-4BE3-BA45-239014DF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81F04CD-E9A4-4A22-A090-CFCA6028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2B9BD2B3-7EA0-48DE-B4D6-08E859BE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849D52B-DABF-4636-A3D0-36C1C180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A292C39B-2C95-4EEE-A1C4-C5B7510D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25B5BBB-0971-4B27-A7F2-FB518E50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AAA7F9F8-5038-43BE-90E5-B1344DB6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07B18002-6B92-439D-99CD-EE328155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46C86B90-641D-4E9C-AB28-AB04A1F4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369660EB-7898-4A62-A471-8005C5CF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0DBEAF90-F956-4DFA-9830-671579BB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1A72E59-E58C-4804-B2B5-2CBB89E8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4AD1D5EC-6DAF-46EC-B807-4EEE647F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E5B5316-8897-43FA-8E89-EA8A6755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2144C78-D19A-43EB-B526-62989261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729A9F4-3A7E-40C7-8CA3-0D21B89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FAAF32BE-EC87-4668-A7A8-7DCFE45B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B0F47F9E-8079-4CB2-86CB-335E1C57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3F1F1CA-A8A6-4FDB-983A-793A5210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FE5B8045-F35A-4F37-9C59-20728937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F39909A2-334E-4A57-BC25-F67B48B6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BB6CEC1D-2323-465B-937D-B75E78A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2D2424B0-2013-4119-8366-7F0AA526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5467E36-7C9A-4F10-BA06-DBD0C44E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F8581DBB-168D-41CF-BDBD-FAC9647A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F84DB655-EE14-4A8C-85EA-D8BCE5F6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BC0178E0-1D55-4492-9612-505D85F0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7794FF90-6D38-4406-A082-49036ACAC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7A42CDEC-EC92-4789-AFFD-2B5BEDCC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ECD4C731-7391-4082-A8BA-651C95E6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F7D51109-308F-47E6-A5DF-651BB2A3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B92A847-6A26-462D-B696-D70E7219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52AB8518-83CA-4388-80C1-5E8CEA9E8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873A0FF-6BCE-4233-AB48-ED11473F2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D23DCA0-5C4B-4FB2-92A6-1C8DF549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5BA6EDE-9D2A-40F8-902F-9A4E1D0FA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F5ADDEB6-67CD-46E4-8147-F91FD2C2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182519C9-BD76-43A2-930B-BD98B084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BCCEDFDB-1D9B-4D17-B4D5-AFB5F51A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A367D733-9D9F-4365-9D48-59A1DF52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CBE79BE-5974-45D0-8273-0799CA5C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ED7EAE3-87A6-4E80-A73C-D6D08CA4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F667B5B8-1012-487D-AA5E-ED8A87BA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79BBB9A-7E3F-4628-8E80-9D6EB61C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BCF4CADD-D17F-42AB-8F9B-EDC1B41A6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09CD655E-6C36-481B-97E0-55040CBF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83A4DB7B-D6A2-411A-898A-4BAF4A5E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BC1D76B-6076-4F9F-AF39-5165BFC2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E4EAE808-4D2C-43E8-918C-D2B22D7A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E5EC36A-4247-4B26-97BB-95DB4B6F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42CC216C-743A-414C-915B-22F41447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80AFA0D0-4813-4801-9872-EEE8918C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1FE89210-788A-4875-A409-A9C728D6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DA5D360C-938D-4C80-9457-3B3BC2CC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90D20C36-218E-4093-953D-BECEA21E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426BA6DA-98EC-4CC2-91CE-3F0A02C2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C4CDCA17-8C7F-4E0B-AA70-2D59F0C8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6A17F8E-C8A7-4D81-B905-F2FAC139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A80EC229-2CA0-4326-B96F-06C5A4DF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C33BB62-4EE1-40E1-9773-1CCD90AB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46318538-A5A2-463F-9713-C012D2C3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D645ACD-90F3-4C8E-A167-2CD8E4B4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F62C90C-D478-4080-B4F2-D215B575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6C7BFF3-93BB-4C18-B135-A0B5E28A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BD7CAC7-9078-47BA-BEF4-CB9BB119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D995C23-4752-452C-BD9D-DA47C0D8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78C708B1-5398-417D-BAFA-36A417CC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711F1E4B-C3A6-4188-9152-871C8E25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981BAA9-6F5C-4157-94E4-A3AF019F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72CE12E9-CE01-4F47-9CD6-D3339928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B6AB653-2C77-42B5-87ED-31DB5930C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0C9CDF8C-0648-4BAA-A7B8-80E8C2BE4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F354031F-3C2E-4B1D-9540-E9FADBAA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C63166A-0EE5-4A7C-B933-CE516DA1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F528814B-707D-418A-8CCF-8F1192F96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3BD3EBA-1FCC-4978-B770-97D33F78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52848618-4C64-49E1-82DB-DDE0EF53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873108C-C9F9-432A-86EF-D09F0C35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FDFC279-B81F-4961-AD2F-7B2DB0AA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F185B39C-54B6-4098-8DA2-ED0E2633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0728435-1ECE-4DEC-8E4A-A189756E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386C82FB-4506-447E-8F36-18DA5C2E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94C2250-E4DD-4B9F-AF4A-2B120AE1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D91269C-9E29-42B5-A7D9-EA974C621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5FBBB12-E55F-4E4F-9702-EE57F9DF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E6FFEC0-2E62-454E-B9B2-CF754C84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209A9844-BCBA-4B0B-9ECD-E1563BD9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8391ECB0-FEC7-4B05-A297-65A76164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A0B2123-7AAE-4008-B845-7A0C589E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6C1171D7-D6E0-4C84-A621-2E3BA640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DCBC7B10-83C9-4DC6-8478-4BF6AC69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45167E43-43C4-4B56-BC63-56ED74B9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9786993-ACD5-4C08-BC75-D7914144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F340A60-A93D-43F8-B642-030E7190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98892AD-074A-4B0E-9F4B-CD6786DA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958DA7A-960B-4B03-881C-ED81AAE88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DB8AA0B3-3439-4E2E-8076-FF4F12F9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F085CE11-E8CD-4C1D-8542-798FE3F2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9280FEB7-42C5-4212-B722-E9730BD7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B580556E-3080-4F33-9113-5E200EF10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76737DE2-E66D-4AD9-A553-F9276207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12C7FDD-53F2-438B-882B-04599BC0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0B2518BB-CE15-4AB6-8317-3BFC97DF3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A4149084-FF1D-4C78-8F7D-2A4A7594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5BFF603E-79B7-4F36-8A79-5EE8D12F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D5498F6D-0ED2-45BB-BB20-E0B630E8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866D3F47-39A7-4FFB-A4A3-61050FE0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64A5AA1F-5344-419E-96DE-0E3CA125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E7043AD9-739F-4BC0-8F49-F299766D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676D3392-C7BB-46C8-9DBD-33B49F99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C7D8A158-0583-44E8-A136-A94A6216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7A730F29-6EEB-4AA1-95DA-B3FA32ED5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1A19625D-9F01-46DC-B491-ADA8A207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B71BD233-5236-4CF0-8A87-DB21302B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3B08C506-5F91-45E4-B5B2-A7D73663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267E4CB-35E1-4B4E-8ADF-B0704C87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6809BF1D-7453-4598-A581-846F7691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69C59AE6-92AF-4F88-8001-6AF2CF60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BA578790-4061-4289-AC37-DA0650DE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9D679DD-286C-464B-A3D4-EA4BCB62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1404AA89-1717-4495-879E-43DDA2ED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7BCB6EC-E55F-4C5A-AAF4-376FEC09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6E7679EE-4348-4CBE-BA1F-86B32DEB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25679917-2164-45C7-8769-CDF8FB86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F53B508B-7949-4DAE-865D-D6EC8692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6434C6E3-A6C2-46E1-8789-0A096AD1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6AA69ADA-49C5-4606-AB31-00064AC9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61B77B35-8AD7-42D2-B086-30CCD4D6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6E2AEA94-61B4-453D-B329-5419DE63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559F727F-A75D-49B1-86DA-7D79E6D0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B04AB94E-D97B-49C9-9BFD-9BFC5599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BEE64F99-34AB-4CD5-9CF0-7DD6A7514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6EB2DD76-62D2-4F86-8397-721D20181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FE3A20FE-A3E1-4DCC-BEB4-6E23152A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2334446C-0F4A-4D4E-A951-A31755FD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02AAD151-7BC6-4F49-B1BB-F6B942BB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39DFDD32-00F6-4CB6-916B-09948515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EC43841C-CD38-4563-BAE2-CF0C4F60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2A38E045-5C49-40BD-BFF4-5B4D6432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24414BD5-A936-4EEC-BA4B-673554495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C1BC3426-B5AA-4277-B212-B91EE52A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75202F3-4697-4F8A-BD1D-C1AD753F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7C7C531-7C74-479D-B008-FB7175BF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4E2FDD1-85AA-48E3-942B-65C20F7A7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E24D016-68B4-4AAD-B83E-93381ED3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D64EF32-A766-4B6B-93A6-863F210D6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350D7B1D-53E4-4118-A276-0752A231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A26DDAAD-7DE9-4CF4-9369-61D56F37D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1E4E7593-858C-4B7A-B75C-E0F147FF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E03833F7-7C5A-4BDA-B781-977E8630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68BE5FEF-B590-4CD8-BADD-1F6AB4AE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772616D-EB54-4688-AD38-CE74249C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375A3AA-BC5B-4656-9A7E-9C93CB7B0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35D0E7C3-76EF-45F2-9404-89E84E28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ECE08C7C-E1CD-403F-92CA-AE27AB74C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9D8F8C6-CD8C-4DEC-B222-48C881B2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3EDB035A-4B8A-4C92-B207-EC31BFFC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CFFBA9C0-B88C-400A-ACF5-A68C3EA1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2E6A0B7E-C992-4591-9B54-4AB92D3C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8D725153-A429-437D-A952-131CC0471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B0DD7E89-461D-4780-8FEB-EA380B5F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971C5347-1855-405B-B665-584E2D69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626C9650-4B19-4366-96E6-D86CA8D2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FD51E96-9FCF-4228-BDF3-2410F710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FC982AED-F992-4BAB-8A68-67FF5F68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331A5CE3-28C7-4A70-9622-4B181236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E0A5FC32-76DA-40F1-99E2-B0F9AA546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FCF37187-32F4-4F96-9237-E11F3D92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297A2133-A966-41F4-A57A-6FD9D592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EA35A82-7552-4929-A43A-AB88FF61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94CC7A6F-016C-4C88-813C-5B68A8CB7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58EF54FB-6F3C-4D4D-8CE7-687078DA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A8C1BDC3-9C99-4A16-A1B4-7BE29D91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8CE197D-0829-4107-851C-E69B416B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68EF45E-122F-4320-8184-B51EBC46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EB4A9B49-1838-4311-914A-00B7FEAC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91ED1555-3074-4EE2-BB2A-D9A293A8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BB326E3-D130-4FFD-BBBF-4C5EA34D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F7E88DAE-7799-48E8-A936-DF919A8B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6CA3D90F-E0DA-4518-9877-0401C898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BF72EDAA-7CEF-442D-B276-1AC321DB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22E1-00F5-4A42-A945-D65D984D13F7}">
  <dimension ref="B2:W37"/>
  <sheetViews>
    <sheetView showGridLines="0" tabSelected="1" workbookViewId="0">
      <selection sqref="A1:XFD104857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3" t="s">
        <v>5</v>
      </c>
      <c r="H5" s="14"/>
      <c r="I5" s="13" t="s">
        <v>6</v>
      </c>
      <c r="J5" s="14"/>
      <c r="K5" s="13" t="s">
        <v>7</v>
      </c>
      <c r="L5" s="14"/>
      <c r="M5" s="13" t="s">
        <v>8</v>
      </c>
      <c r="N5" s="15"/>
    </row>
    <row r="6" spans="2:23" ht="15" customHeight="1" x14ac:dyDescent="0.25">
      <c r="B6" s="2"/>
      <c r="C6" s="16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6" t="s">
        <v>10</v>
      </c>
      <c r="I6" s="16" t="s">
        <v>9</v>
      </c>
      <c r="J6" s="16" t="s">
        <v>10</v>
      </c>
      <c r="K6" s="17" t="s">
        <v>9</v>
      </c>
      <c r="L6" s="17" t="s">
        <v>10</v>
      </c>
      <c r="M6" s="17" t="s">
        <v>9</v>
      </c>
      <c r="N6" s="18" t="s">
        <v>10</v>
      </c>
    </row>
    <row r="7" spans="2:23" ht="37.5" customHeight="1" x14ac:dyDescent="0.25">
      <c r="B7" s="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s="28" customFormat="1" x14ac:dyDescent="0.25">
      <c r="B8" s="21" t="s">
        <v>11</v>
      </c>
      <c r="C8" s="22">
        <v>97197.017999999996</v>
      </c>
      <c r="D8" s="23">
        <v>30573.898000000001</v>
      </c>
      <c r="E8" s="24">
        <v>106178.08799999999</v>
      </c>
      <c r="F8" s="24">
        <v>30621.694000000003</v>
      </c>
      <c r="G8" s="22">
        <v>87795.65</v>
      </c>
      <c r="H8" s="23">
        <v>20999.652999999998</v>
      </c>
      <c r="I8" s="24">
        <v>99016.254000000001</v>
      </c>
      <c r="J8" s="24">
        <v>21974.541000000001</v>
      </c>
      <c r="K8" s="22">
        <f t="shared" ref="K8:L13" si="0">+((I8*100/G8)-100)</f>
        <v>12.780364403019973</v>
      </c>
      <c r="L8" s="25">
        <f t="shared" si="0"/>
        <v>4.6424005196657419</v>
      </c>
      <c r="M8" s="24">
        <f t="shared" ref="M8:N13" si="1">+((I8*100/C8)-100)</f>
        <v>1.8716993971975597</v>
      </c>
      <c r="N8" s="26">
        <f t="shared" si="1"/>
        <v>-28.12646591546816</v>
      </c>
      <c r="O8" s="27"/>
      <c r="P8" s="27"/>
      <c r="Q8" s="27"/>
      <c r="R8" s="27"/>
      <c r="S8" s="27"/>
      <c r="T8" s="27"/>
      <c r="U8" s="27"/>
      <c r="V8" s="27"/>
      <c r="W8" s="27"/>
    </row>
    <row r="9" spans="2:23" s="28" customFormat="1" x14ac:dyDescent="0.25">
      <c r="B9" s="29" t="s">
        <v>12</v>
      </c>
      <c r="C9" s="30">
        <v>4030.0439999999999</v>
      </c>
      <c r="D9" s="31">
        <v>1282.8</v>
      </c>
      <c r="E9" s="32">
        <v>3364.5969999999998</v>
      </c>
      <c r="F9" s="32">
        <v>188.96299999999999</v>
      </c>
      <c r="G9" s="30">
        <v>2779.9300000000003</v>
      </c>
      <c r="H9" s="31">
        <v>659.45299999999997</v>
      </c>
      <c r="I9" s="32">
        <v>2282.027</v>
      </c>
      <c r="J9" s="32">
        <v>900.67100000000005</v>
      </c>
      <c r="K9" s="30">
        <f>+((I9*100/G9)-100)</f>
        <v>-17.910630843222677</v>
      </c>
      <c r="L9" s="33">
        <f>+((J9*100/H9)-100)</f>
        <v>36.578497633644872</v>
      </c>
      <c r="M9" s="32">
        <f>+((I9*100/C9)-100)</f>
        <v>-43.374638093281362</v>
      </c>
      <c r="N9" s="34">
        <f>+((J9*100/D9)-100)</f>
        <v>-29.788665419395073</v>
      </c>
      <c r="O9" s="27"/>
      <c r="Q9" s="35"/>
      <c r="R9" s="35"/>
      <c r="S9" s="35"/>
    </row>
    <row r="10" spans="2:23" x14ac:dyDescent="0.25">
      <c r="B10" s="36" t="s">
        <v>13</v>
      </c>
      <c r="C10" s="37">
        <v>8228.4969999999994</v>
      </c>
      <c r="D10" s="38">
        <v>836.67899999999997</v>
      </c>
      <c r="E10" s="39">
        <v>20493.013999999999</v>
      </c>
      <c r="F10" s="39">
        <v>3089.2559999999999</v>
      </c>
      <c r="G10" s="37">
        <v>17233.237000000001</v>
      </c>
      <c r="H10" s="38">
        <v>1319.0719999999999</v>
      </c>
      <c r="I10" s="39">
        <v>18541.989999999998</v>
      </c>
      <c r="J10" s="39">
        <v>5166.2640000000001</v>
      </c>
      <c r="K10" s="37">
        <f>+((I10*100/G10)-100)</f>
        <v>7.5943538639896673</v>
      </c>
      <c r="L10" s="40">
        <f t="shared" si="0"/>
        <v>291.65898449819269</v>
      </c>
      <c r="M10" s="39">
        <f t="shared" si="1"/>
        <v>125.33872224781754</v>
      </c>
      <c r="N10" s="41">
        <f t="shared" si="1"/>
        <v>517.47265080156194</v>
      </c>
      <c r="O10" s="27"/>
      <c r="P10" s="27"/>
      <c r="Q10" s="27"/>
      <c r="R10" s="27"/>
    </row>
    <row r="11" spans="2:23" x14ac:dyDescent="0.25">
      <c r="B11" s="36" t="s">
        <v>14</v>
      </c>
      <c r="C11" s="37">
        <v>57986.062999999995</v>
      </c>
      <c r="D11" s="38">
        <v>20321.384000000002</v>
      </c>
      <c r="E11" s="39">
        <v>39182.671000000002</v>
      </c>
      <c r="F11" s="39">
        <v>21542.028000000002</v>
      </c>
      <c r="G11" s="37">
        <v>36205.631000000001</v>
      </c>
      <c r="H11" s="38">
        <v>16934.691999999999</v>
      </c>
      <c r="I11" s="39">
        <v>50863.417999999998</v>
      </c>
      <c r="J11" s="39">
        <v>12406.127</v>
      </c>
      <c r="K11" s="37">
        <f t="shared" si="0"/>
        <v>40.484826793931575</v>
      </c>
      <c r="L11" s="40">
        <f t="shared" si="0"/>
        <v>-26.741348469756645</v>
      </c>
      <c r="M11" s="39">
        <f t="shared" si="1"/>
        <v>-12.283374023858102</v>
      </c>
      <c r="N11" s="41">
        <f t="shared" si="1"/>
        <v>-38.950383497501953</v>
      </c>
      <c r="O11" s="27"/>
      <c r="Q11" s="27"/>
      <c r="R11" s="27"/>
    </row>
    <row r="12" spans="2:23" x14ac:dyDescent="0.25">
      <c r="B12" s="36" t="s">
        <v>15</v>
      </c>
      <c r="C12" s="37">
        <v>22192.148999999998</v>
      </c>
      <c r="D12" s="38">
        <v>3666.9879999999998</v>
      </c>
      <c r="E12" s="39">
        <v>15295.761999999999</v>
      </c>
      <c r="F12" s="39">
        <v>1388.0049999999999</v>
      </c>
      <c r="G12" s="37">
        <v>10263.006000000001</v>
      </c>
      <c r="H12" s="38">
        <v>228.97900000000001</v>
      </c>
      <c r="I12" s="39">
        <v>11839.669</v>
      </c>
      <c r="J12" s="39">
        <v>585.83799999999997</v>
      </c>
      <c r="K12" s="37">
        <f t="shared" si="0"/>
        <v>15.362584802152483</v>
      </c>
      <c r="L12" s="40">
        <f t="shared" si="0"/>
        <v>155.84791618445357</v>
      </c>
      <c r="M12" s="39">
        <f t="shared" si="1"/>
        <v>-46.649290251250562</v>
      </c>
      <c r="N12" s="41">
        <f t="shared" si="1"/>
        <v>-84.024000078538577</v>
      </c>
      <c r="O12" s="27"/>
      <c r="P12" s="27"/>
      <c r="Q12" s="27"/>
      <c r="R12" s="27"/>
    </row>
    <row r="13" spans="2:23" x14ac:dyDescent="0.25">
      <c r="B13" s="36" t="s">
        <v>16</v>
      </c>
      <c r="C13" s="37">
        <v>4760.2649999999994</v>
      </c>
      <c r="D13" s="38">
        <v>4466.0470000000005</v>
      </c>
      <c r="E13" s="39">
        <v>27842.043999999998</v>
      </c>
      <c r="F13" s="39">
        <v>4413.442</v>
      </c>
      <c r="G13" s="37">
        <v>21313.845999999998</v>
      </c>
      <c r="H13" s="38">
        <v>1746.8020000000001</v>
      </c>
      <c r="I13" s="39">
        <v>15489.15</v>
      </c>
      <c r="J13" s="39">
        <v>2877.8030000000003</v>
      </c>
      <c r="K13" s="37">
        <f t="shared" si="0"/>
        <v>-27.328225980426055</v>
      </c>
      <c r="L13" s="40">
        <f t="shared" si="0"/>
        <v>64.746948995936577</v>
      </c>
      <c r="M13" s="39">
        <f t="shared" si="1"/>
        <v>225.38419604790914</v>
      </c>
      <c r="N13" s="41">
        <f t="shared" si="1"/>
        <v>-35.562635144681636</v>
      </c>
      <c r="O13" s="27"/>
    </row>
    <row r="14" spans="2:23" x14ac:dyDescent="0.25">
      <c r="B14" s="36" t="s">
        <v>17</v>
      </c>
      <c r="C14" s="37">
        <v>0</v>
      </c>
      <c r="D14" s="38">
        <v>0</v>
      </c>
      <c r="E14" s="39">
        <v>0</v>
      </c>
      <c r="F14" s="39">
        <v>0</v>
      </c>
      <c r="G14" s="37">
        <v>0</v>
      </c>
      <c r="H14" s="38">
        <v>110.655</v>
      </c>
      <c r="I14" s="39">
        <v>0</v>
      </c>
      <c r="J14" s="39">
        <v>37.838000000000001</v>
      </c>
      <c r="K14" s="37" t="s">
        <v>18</v>
      </c>
      <c r="L14" s="40">
        <f>+((J14*100/H14)-100)</f>
        <v>-65.805431295467898</v>
      </c>
      <c r="M14" s="39" t="s">
        <v>18</v>
      </c>
      <c r="N14" s="41" t="s">
        <v>18</v>
      </c>
      <c r="O14" s="27"/>
      <c r="Q14" s="27"/>
      <c r="R14" s="27"/>
    </row>
    <row r="15" spans="2:23" s="28" customFormat="1" x14ac:dyDescent="0.25">
      <c r="B15" s="42" t="s">
        <v>19</v>
      </c>
      <c r="C15" s="43">
        <v>417.21899999999999</v>
      </c>
      <c r="D15" s="44">
        <v>66.900000000000006</v>
      </c>
      <c r="E15" s="45">
        <v>805.47499999999991</v>
      </c>
      <c r="F15" s="45">
        <v>103.78</v>
      </c>
      <c r="G15" s="43">
        <v>623.572</v>
      </c>
      <c r="H15" s="44">
        <v>0</v>
      </c>
      <c r="I15" s="46">
        <v>471.02199999999999</v>
      </c>
      <c r="J15" s="46">
        <v>0</v>
      </c>
      <c r="K15" s="43">
        <f t="shared" ref="K15:L27" si="2">+((I15*100/G15)-100)</f>
        <v>-24.463895107541717</v>
      </c>
      <c r="L15" s="47" t="s">
        <v>18</v>
      </c>
      <c r="M15" s="45">
        <f>+((I15*100/C15)-100)</f>
        <v>12.895625558759306</v>
      </c>
      <c r="N15" s="48" t="s">
        <v>18</v>
      </c>
      <c r="O15" s="27"/>
      <c r="P15" s="35"/>
      <c r="Q15" s="35"/>
      <c r="R15" s="35"/>
      <c r="S15" s="35"/>
      <c r="T15" s="35"/>
    </row>
    <row r="16" spans="2:23" x14ac:dyDescent="0.25">
      <c r="B16" s="49" t="s">
        <v>13</v>
      </c>
      <c r="C16" s="30">
        <v>57.701000000000001</v>
      </c>
      <c r="D16" s="31">
        <v>0</v>
      </c>
      <c r="E16" s="32">
        <v>567.05099999999993</v>
      </c>
      <c r="F16" s="32">
        <v>24</v>
      </c>
      <c r="G16" s="30">
        <v>382.71499999999997</v>
      </c>
      <c r="H16" s="31">
        <v>0</v>
      </c>
      <c r="I16" s="32">
        <v>360.14</v>
      </c>
      <c r="J16" s="32">
        <v>0</v>
      </c>
      <c r="K16" s="30">
        <f t="shared" si="2"/>
        <v>-5.8986452059626515</v>
      </c>
      <c r="L16" s="33" t="s">
        <v>18</v>
      </c>
      <c r="M16" s="32">
        <f t="shared" ref="M16:N28" si="3">+((I16*100/C16)-100)</f>
        <v>524.14862827334014</v>
      </c>
      <c r="N16" s="34" t="s">
        <v>18</v>
      </c>
      <c r="O16" s="27"/>
      <c r="Q16" s="27"/>
      <c r="R16" s="27"/>
    </row>
    <row r="17" spans="2:20" x14ac:dyDescent="0.25">
      <c r="B17" s="50" t="s">
        <v>14</v>
      </c>
      <c r="C17" s="51">
        <v>359.51799999999997</v>
      </c>
      <c r="D17" s="52">
        <v>66.900000000000006</v>
      </c>
      <c r="E17" s="53">
        <v>238.42400000000001</v>
      </c>
      <c r="F17" s="53">
        <v>79.78</v>
      </c>
      <c r="G17" s="51">
        <v>240.857</v>
      </c>
      <c r="H17" s="52">
        <v>0</v>
      </c>
      <c r="I17" s="53">
        <v>110.88200000000001</v>
      </c>
      <c r="J17" s="53">
        <v>0</v>
      </c>
      <c r="K17" s="51">
        <f t="shared" si="2"/>
        <v>-53.963555138526175</v>
      </c>
      <c r="L17" s="54" t="s">
        <v>18</v>
      </c>
      <c r="M17" s="53">
        <f t="shared" si="3"/>
        <v>-69.158150635016881</v>
      </c>
      <c r="N17" s="55" t="s">
        <v>18</v>
      </c>
      <c r="O17" s="27"/>
      <c r="Q17" s="27"/>
      <c r="R17" s="27"/>
    </row>
    <row r="18" spans="2:20" s="28" customFormat="1" x14ac:dyDescent="0.25">
      <c r="B18" s="21" t="s">
        <v>20</v>
      </c>
      <c r="C18" s="22">
        <v>11063.162</v>
      </c>
      <c r="D18" s="23">
        <v>5726.7420000000002</v>
      </c>
      <c r="E18" s="24">
        <v>6930.0739999999996</v>
      </c>
      <c r="F18" s="24">
        <v>7405.53</v>
      </c>
      <c r="G18" s="22">
        <v>6421.3449999999993</v>
      </c>
      <c r="H18" s="23">
        <v>1583.44</v>
      </c>
      <c r="I18" s="24">
        <v>5485.768</v>
      </c>
      <c r="J18" s="24">
        <v>5713.9529999999995</v>
      </c>
      <c r="K18" s="22">
        <f t="shared" si="2"/>
        <v>-14.569798071899257</v>
      </c>
      <c r="L18" s="25">
        <f t="shared" si="2"/>
        <v>260.85693174354566</v>
      </c>
      <c r="M18" s="24">
        <f t="shared" si="3"/>
        <v>-50.414104032825335</v>
      </c>
      <c r="N18" s="26">
        <f t="shared" si="3"/>
        <v>-0.22332069438435553</v>
      </c>
      <c r="O18" s="27"/>
      <c r="P18" s="35"/>
      <c r="Q18" s="35"/>
      <c r="R18" s="35"/>
      <c r="S18" s="35"/>
      <c r="T18" s="35"/>
    </row>
    <row r="19" spans="2:20" x14ac:dyDescent="0.25">
      <c r="B19" s="49" t="s">
        <v>13</v>
      </c>
      <c r="C19" s="30">
        <v>1435.865</v>
      </c>
      <c r="D19" s="31">
        <v>3078.32</v>
      </c>
      <c r="E19" s="32">
        <v>279.36799999999999</v>
      </c>
      <c r="F19" s="32">
        <v>0</v>
      </c>
      <c r="G19" s="30">
        <v>19.062000000000001</v>
      </c>
      <c r="H19" s="31">
        <v>0</v>
      </c>
      <c r="I19" s="32">
        <v>901.149</v>
      </c>
      <c r="J19" s="32">
        <v>0</v>
      </c>
      <c r="K19" s="30">
        <f t="shared" si="2"/>
        <v>4627.4630154233546</v>
      </c>
      <c r="L19" s="33" t="s">
        <v>18</v>
      </c>
      <c r="M19" s="32">
        <f t="shared" si="3"/>
        <v>-37.239991224801777</v>
      </c>
      <c r="N19" s="34" t="s">
        <v>18</v>
      </c>
      <c r="O19" s="27"/>
      <c r="Q19" s="27"/>
      <c r="R19" s="27"/>
    </row>
    <row r="20" spans="2:20" x14ac:dyDescent="0.25">
      <c r="B20" s="36" t="s">
        <v>14</v>
      </c>
      <c r="C20" s="37">
        <v>4147.0429999999997</v>
      </c>
      <c r="D20" s="38">
        <v>1464.999</v>
      </c>
      <c r="E20" s="39">
        <v>4750.3429999999998</v>
      </c>
      <c r="F20" s="39">
        <v>7120.17</v>
      </c>
      <c r="G20" s="37">
        <v>5739.2240000000002</v>
      </c>
      <c r="H20" s="38">
        <v>1133.3800000000001</v>
      </c>
      <c r="I20" s="39">
        <v>1847.569</v>
      </c>
      <c r="J20" s="39">
        <v>5560.3940000000002</v>
      </c>
      <c r="K20" s="37">
        <f t="shared" si="2"/>
        <v>-67.808034675071056</v>
      </c>
      <c r="L20" s="40">
        <f t="shared" si="2"/>
        <v>390.60279870828845</v>
      </c>
      <c r="M20" s="39">
        <f t="shared" si="3"/>
        <v>-55.448520789391381</v>
      </c>
      <c r="N20" s="41">
        <f t="shared" si="3"/>
        <v>279.54933757633967</v>
      </c>
      <c r="O20" s="27"/>
      <c r="Q20" s="27"/>
      <c r="R20" s="27"/>
    </row>
    <row r="21" spans="2:20" x14ac:dyDescent="0.25">
      <c r="B21" s="50" t="s">
        <v>21</v>
      </c>
      <c r="C21" s="51">
        <v>5480.2539999999999</v>
      </c>
      <c r="D21" s="52">
        <v>1183.423</v>
      </c>
      <c r="E21" s="53">
        <v>1900.3630000000001</v>
      </c>
      <c r="F21" s="53">
        <v>285.36</v>
      </c>
      <c r="G21" s="51">
        <v>663.05899999999997</v>
      </c>
      <c r="H21" s="52">
        <v>450.06</v>
      </c>
      <c r="I21" s="53">
        <v>2737.05</v>
      </c>
      <c r="J21" s="53">
        <v>153.559</v>
      </c>
      <c r="K21" s="56">
        <f t="shared" si="2"/>
        <v>312.79132022942156</v>
      </c>
      <c r="L21" s="54">
        <f t="shared" si="2"/>
        <v>-65.880327067502122</v>
      </c>
      <c r="M21" s="55">
        <f t="shared" si="3"/>
        <v>-50.056147032601039</v>
      </c>
      <c r="N21" s="55">
        <f t="shared" si="3"/>
        <v>-87.024166337818343</v>
      </c>
      <c r="O21" s="27"/>
      <c r="Q21" s="27"/>
      <c r="R21" s="27"/>
    </row>
    <row r="22" spans="2:20" x14ac:dyDescent="0.25">
      <c r="B22" s="36" t="s">
        <v>22</v>
      </c>
      <c r="C22" s="37">
        <v>2033.992</v>
      </c>
      <c r="D22" s="38">
        <v>0</v>
      </c>
      <c r="E22" s="39">
        <v>1732.2149999999999</v>
      </c>
      <c r="F22" s="39">
        <v>66.656000000000006</v>
      </c>
      <c r="G22" s="37">
        <v>1945.864</v>
      </c>
      <c r="H22" s="38">
        <v>187.21</v>
      </c>
      <c r="I22" s="39">
        <v>340.26900000000001</v>
      </c>
      <c r="J22" s="39">
        <v>255.51599999999999</v>
      </c>
      <c r="K22" s="57">
        <f t="shared" si="2"/>
        <v>-82.513217778837571</v>
      </c>
      <c r="L22" s="40">
        <f t="shared" si="2"/>
        <v>36.486298808824301</v>
      </c>
      <c r="M22" s="41">
        <f t="shared" si="3"/>
        <v>-83.270878154879668</v>
      </c>
      <c r="N22" s="41" t="s">
        <v>18</v>
      </c>
      <c r="O22" s="27"/>
      <c r="Q22" s="27"/>
      <c r="R22" s="27"/>
    </row>
    <row r="23" spans="2:20" x14ac:dyDescent="0.25">
      <c r="B23" s="36" t="s">
        <v>23</v>
      </c>
      <c r="C23" s="37">
        <v>1090.7249999999999</v>
      </c>
      <c r="D23" s="38">
        <v>125.078</v>
      </c>
      <c r="E23" s="39">
        <v>222.34700000000001</v>
      </c>
      <c r="F23" s="39">
        <v>0</v>
      </c>
      <c r="G23" s="37">
        <v>350.73500000000001</v>
      </c>
      <c r="H23" s="38">
        <v>0</v>
      </c>
      <c r="I23" s="39">
        <v>819.02800000000002</v>
      </c>
      <c r="J23" s="39">
        <v>199.922</v>
      </c>
      <c r="K23" s="57">
        <f>+((I23*100/G23)-100)</f>
        <v>133.51761301267339</v>
      </c>
      <c r="L23" s="40" t="s">
        <v>18</v>
      </c>
      <c r="M23" s="41">
        <f t="shared" si="3"/>
        <v>-24.909761855646465</v>
      </c>
      <c r="N23" s="41">
        <f t="shared" si="3"/>
        <v>59.837861174627022</v>
      </c>
      <c r="O23" s="27"/>
      <c r="Q23" s="27"/>
      <c r="R23" s="27"/>
    </row>
    <row r="24" spans="2:20" x14ac:dyDescent="0.25">
      <c r="B24" s="36" t="s">
        <v>24</v>
      </c>
      <c r="C24" s="37">
        <v>2502.3139999999999</v>
      </c>
      <c r="D24" s="38">
        <v>546.702</v>
      </c>
      <c r="E24" s="39">
        <v>4283.6409999999996</v>
      </c>
      <c r="F24" s="39">
        <v>954.13300000000004</v>
      </c>
      <c r="G24" s="37">
        <v>1949.251</v>
      </c>
      <c r="H24" s="38">
        <v>525.54899999999998</v>
      </c>
      <c r="I24" s="39">
        <v>2682.2870000000003</v>
      </c>
      <c r="J24" s="39">
        <v>659.39100000000008</v>
      </c>
      <c r="K24" s="57">
        <f t="shared" si="2"/>
        <v>37.60603431779694</v>
      </c>
      <c r="L24" s="40">
        <f t="shared" si="2"/>
        <v>25.467082993212827</v>
      </c>
      <c r="M24" s="41">
        <f t="shared" si="3"/>
        <v>7.1922628415139087</v>
      </c>
      <c r="N24" s="41">
        <f t="shared" si="3"/>
        <v>20.612509191479091</v>
      </c>
      <c r="O24" s="27"/>
      <c r="Q24" s="27"/>
      <c r="R24" s="27"/>
    </row>
    <row r="25" spans="2:20" x14ac:dyDescent="0.25">
      <c r="B25" s="36" t="s">
        <v>25</v>
      </c>
      <c r="C25" s="37">
        <v>6694.4489999999996</v>
      </c>
      <c r="D25" s="38">
        <v>5265.6390000000001</v>
      </c>
      <c r="E25" s="39">
        <v>0</v>
      </c>
      <c r="F25" s="39">
        <v>343.95</v>
      </c>
      <c r="G25" s="37">
        <v>0</v>
      </c>
      <c r="H25" s="38">
        <v>160.66</v>
      </c>
      <c r="I25" s="39">
        <v>40.649000000000001</v>
      </c>
      <c r="J25" s="39">
        <v>78.400000000000006</v>
      </c>
      <c r="K25" s="57" t="s">
        <v>18</v>
      </c>
      <c r="L25" s="40">
        <f t="shared" si="2"/>
        <v>-51.201294659529431</v>
      </c>
      <c r="M25" s="41">
        <f t="shared" si="3"/>
        <v>-99.392795433948336</v>
      </c>
      <c r="N25" s="41">
        <f t="shared" si="3"/>
        <v>-98.511101881462054</v>
      </c>
      <c r="O25" s="27"/>
      <c r="Q25" s="27"/>
      <c r="R25" s="27"/>
    </row>
    <row r="26" spans="2:20" x14ac:dyDescent="0.25">
      <c r="B26" s="49" t="s">
        <v>26</v>
      </c>
      <c r="C26" s="30">
        <v>995.60900000000004</v>
      </c>
      <c r="D26" s="31">
        <v>738.2</v>
      </c>
      <c r="E26" s="32">
        <v>1988.1290000000001</v>
      </c>
      <c r="F26" s="32">
        <v>81.22</v>
      </c>
      <c r="G26" s="30">
        <v>605.54600000000005</v>
      </c>
      <c r="H26" s="31">
        <v>27.94</v>
      </c>
      <c r="I26" s="32">
        <v>1295.5809999999999</v>
      </c>
      <c r="J26" s="32">
        <v>0</v>
      </c>
      <c r="K26" s="58">
        <f t="shared" ref="K26:L28" si="4">+((I26*100/G26)-100)</f>
        <v>113.95253209500183</v>
      </c>
      <c r="L26" s="33" t="s">
        <v>18</v>
      </c>
      <c r="M26" s="34">
        <f t="shared" si="3"/>
        <v>30.12949862847762</v>
      </c>
      <c r="N26" s="34" t="s">
        <v>18</v>
      </c>
      <c r="O26" s="27"/>
      <c r="Q26" s="27"/>
      <c r="R26" s="27"/>
    </row>
    <row r="27" spans="2:20" x14ac:dyDescent="0.25">
      <c r="B27" s="36" t="s">
        <v>27</v>
      </c>
      <c r="C27" s="37">
        <v>9181.2000000000007</v>
      </c>
      <c r="D27" s="38">
        <v>1579.5429999999999</v>
      </c>
      <c r="E27" s="39">
        <v>20430.409</v>
      </c>
      <c r="F27" s="39">
        <v>1107.71</v>
      </c>
      <c r="G27" s="37">
        <v>17851.895</v>
      </c>
      <c r="H27" s="38">
        <v>882.65700000000004</v>
      </c>
      <c r="I27" s="39">
        <v>21198.830999999998</v>
      </c>
      <c r="J27" s="39">
        <v>1392.5139999999999</v>
      </c>
      <c r="K27" s="57">
        <f t="shared" si="4"/>
        <v>18.748351365499275</v>
      </c>
      <c r="L27" s="40">
        <f t="shared" si="2"/>
        <v>57.763887897563819</v>
      </c>
      <c r="M27" s="41">
        <f t="shared" si="3"/>
        <v>130.89390275780937</v>
      </c>
      <c r="N27" s="41">
        <f t="shared" si="3"/>
        <v>-11.840703292028138</v>
      </c>
      <c r="O27" s="27"/>
      <c r="Q27" s="27"/>
      <c r="R27" s="27"/>
    </row>
    <row r="28" spans="2:20" x14ac:dyDescent="0.25">
      <c r="B28" s="36" t="s">
        <v>28</v>
      </c>
      <c r="C28" s="37">
        <v>10473.544</v>
      </c>
      <c r="D28" s="38">
        <v>1665.2</v>
      </c>
      <c r="E28" s="39">
        <v>12701.85</v>
      </c>
      <c r="F28" s="39">
        <v>4869.0870000000004</v>
      </c>
      <c r="G28" s="37">
        <v>6742.1189999999997</v>
      </c>
      <c r="H28" s="38">
        <v>9144.3060000000005</v>
      </c>
      <c r="I28" s="39">
        <v>6344.5630000000001</v>
      </c>
      <c r="J28" s="39">
        <v>1010.694</v>
      </c>
      <c r="K28" s="57">
        <f t="shared" si="4"/>
        <v>-5.8966031302621502</v>
      </c>
      <c r="L28" s="40">
        <f t="shared" si="4"/>
        <v>-88.947285884789949</v>
      </c>
      <c r="M28" s="41">
        <f t="shared" si="3"/>
        <v>-39.422959410873716</v>
      </c>
      <c r="N28" s="41">
        <f t="shared" si="3"/>
        <v>-39.30494835455201</v>
      </c>
      <c r="O28" s="27"/>
      <c r="Q28" s="27"/>
      <c r="R28" s="27"/>
    </row>
    <row r="29" spans="2:20" x14ac:dyDescent="0.25">
      <c r="B29" s="36" t="s">
        <v>29</v>
      </c>
      <c r="C29" s="37">
        <v>0</v>
      </c>
      <c r="D29" s="38">
        <v>5.0999999999999996</v>
      </c>
      <c r="E29" s="39">
        <v>0.7</v>
      </c>
      <c r="F29" s="39">
        <v>0</v>
      </c>
      <c r="G29" s="37">
        <v>0</v>
      </c>
      <c r="H29" s="38">
        <v>0</v>
      </c>
      <c r="I29" s="39">
        <v>0</v>
      </c>
      <c r="J29" s="39">
        <v>0</v>
      </c>
      <c r="K29" s="57" t="s">
        <v>18</v>
      </c>
      <c r="L29" s="40" t="s">
        <v>18</v>
      </c>
      <c r="M29" s="41" t="s">
        <v>18</v>
      </c>
      <c r="N29" s="41" t="s">
        <v>18</v>
      </c>
      <c r="O29" s="27"/>
      <c r="Q29" s="27"/>
      <c r="R29" s="27"/>
    </row>
    <row r="30" spans="2:20" x14ac:dyDescent="0.25">
      <c r="B30" s="59" t="s">
        <v>30</v>
      </c>
      <c r="C30" s="60">
        <v>141649.23199999999</v>
      </c>
      <c r="D30" s="61">
        <v>46293.002000000008</v>
      </c>
      <c r="E30" s="61">
        <v>155272.92800000001</v>
      </c>
      <c r="F30" s="61">
        <v>45553.759999999995</v>
      </c>
      <c r="G30" s="61">
        <v>124285.977</v>
      </c>
      <c r="H30" s="61">
        <v>27834.731</v>
      </c>
      <c r="I30" s="61">
        <v>137694.25200000001</v>
      </c>
      <c r="J30" s="61">
        <v>31284.930999999997</v>
      </c>
      <c r="K30" s="61">
        <f>+((I30*100/G30)-100)</f>
        <v>10.788244437262634</v>
      </c>
      <c r="L30" s="61">
        <f>+((J30*100/H30)-100)</f>
        <v>12.395305706385301</v>
      </c>
      <c r="M30" s="61">
        <f>+((I30*100/C30)-100)</f>
        <v>-2.7920942063420284</v>
      </c>
      <c r="N30" s="62">
        <f>+((J30*100/D30)-100)</f>
        <v>-32.419740244972687</v>
      </c>
    </row>
    <row r="31" spans="2:20" x14ac:dyDescent="0.25">
      <c r="B31" s="21"/>
      <c r="C31" s="24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2:20" x14ac:dyDescent="0.25">
      <c r="B32" s="64" t="s">
        <v>31</v>
      </c>
      <c r="C32" s="65"/>
      <c r="D32" s="65"/>
      <c r="E32" s="65"/>
      <c r="F32" s="65"/>
      <c r="G32" s="65"/>
      <c r="H32" s="65"/>
      <c r="I32" s="65"/>
      <c r="J32" s="65"/>
      <c r="K32" s="64"/>
      <c r="L32" s="66"/>
      <c r="M32" s="66"/>
      <c r="N32" s="66"/>
    </row>
    <row r="33" spans="2:14" ht="15" customHeight="1" x14ac:dyDescent="0.25">
      <c r="B33" s="67" t="s">
        <v>32</v>
      </c>
      <c r="C33" s="67"/>
      <c r="D33" s="67"/>
      <c r="E33" s="67"/>
      <c r="F33" s="67"/>
      <c r="G33" s="68"/>
      <c r="H33" s="68"/>
      <c r="I33" s="68"/>
      <c r="J33" s="68"/>
      <c r="K33" s="69"/>
      <c r="L33" s="27"/>
      <c r="M33" s="27"/>
      <c r="N33" s="27"/>
    </row>
    <row r="34" spans="2:14" x14ac:dyDescent="0.25">
      <c r="B34" s="67" t="s">
        <v>33</v>
      </c>
      <c r="C34" s="67"/>
      <c r="D34" s="67"/>
      <c r="E34" s="67"/>
      <c r="F34" s="67"/>
      <c r="G34" s="70"/>
      <c r="H34" s="69"/>
      <c r="I34" s="69"/>
      <c r="J34" s="69"/>
      <c r="K34" s="71"/>
      <c r="L34" s="27"/>
      <c r="M34" s="27"/>
      <c r="N34" s="27"/>
    </row>
    <row r="35" spans="2:14" ht="15" customHeight="1" x14ac:dyDescent="0.25">
      <c r="B35" s="72" t="s">
        <v>34</v>
      </c>
      <c r="C35" s="73"/>
      <c r="D35" s="73"/>
      <c r="E35" s="73"/>
      <c r="F35" s="73"/>
      <c r="G35" s="73"/>
      <c r="H35" s="73"/>
      <c r="I35" s="73"/>
      <c r="J35" s="73"/>
      <c r="K35" s="74"/>
      <c r="M35" s="66"/>
      <c r="N35" s="66"/>
    </row>
    <row r="36" spans="2:14" x14ac:dyDescent="0.25">
      <c r="C36" s="27"/>
      <c r="D36" s="27"/>
      <c r="K36" s="75" t="s">
        <v>35</v>
      </c>
      <c r="L36" s="75"/>
      <c r="M36" s="75"/>
      <c r="N36" s="75"/>
    </row>
    <row r="37" spans="2:14" x14ac:dyDescent="0.25">
      <c r="I37" s="76" t="s">
        <v>36</v>
      </c>
      <c r="J37" s="76"/>
      <c r="K37" s="76"/>
      <c r="L37" s="76"/>
      <c r="M37" s="76"/>
      <c r="N37" s="76"/>
    </row>
  </sheetData>
  <mergeCells count="26">
    <mergeCell ref="L6:L7"/>
    <mergeCell ref="M6:M7"/>
    <mergeCell ref="N6:N7"/>
    <mergeCell ref="B35:K35"/>
    <mergeCell ref="K36:N36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38_40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2025-10-08T11:17:07Z</dcterms:created>
  <dcterms:modified xsi:type="dcterms:W3CDTF">2025-10-08T11:18:00Z</dcterms:modified>
</cp:coreProperties>
</file>