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iuntimas_Lietuvos_kainos_kiekiai\2025\Grudai\"/>
    </mc:Choice>
  </mc:AlternateContent>
  <xr:revisionPtr revIDLastSave="0" documentId="8_{632EE088-A642-4C43-813A-C718771B07A5}" xr6:coauthVersionLast="47" xr6:coauthVersionMax="47" xr10:uidLastSave="{00000000-0000-0000-0000-000000000000}"/>
  <bookViews>
    <workbookView xWindow="-120" yWindow="-120" windowWidth="29040" windowHeight="17640" xr2:uid="{4CA85836-EE09-47DF-B0E1-3909FF90956D}"/>
  </bookViews>
  <sheets>
    <sheet name="37_3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M29" i="1"/>
  <c r="L29" i="1"/>
  <c r="K29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L25" i="1"/>
  <c r="N24" i="1"/>
  <c r="M24" i="1"/>
  <c r="L24" i="1"/>
  <c r="K24" i="1"/>
  <c r="M23" i="1"/>
  <c r="K23" i="1"/>
  <c r="M22" i="1"/>
  <c r="L22" i="1"/>
  <c r="K22" i="1"/>
  <c r="N21" i="1"/>
  <c r="M21" i="1"/>
  <c r="L21" i="1"/>
  <c r="K21" i="1"/>
  <c r="N20" i="1"/>
  <c r="M20" i="1"/>
  <c r="L20" i="1"/>
  <c r="K20" i="1"/>
  <c r="M19" i="1"/>
  <c r="K19" i="1"/>
  <c r="N18" i="1"/>
  <c r="M18" i="1"/>
  <c r="L18" i="1"/>
  <c r="K18" i="1"/>
  <c r="M17" i="1"/>
  <c r="K17" i="1"/>
  <c r="M16" i="1"/>
  <c r="K16" i="1"/>
  <c r="M15" i="1"/>
  <c r="K15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<sst xmlns="http://schemas.openxmlformats.org/spreadsheetml/2006/main" count="66" uniqueCount="36">
  <si>
    <t xml:space="preserve">Grūdų  ir aliejinių augalų sėklų  supirkimo kiekių suvestinė ataskaita (2025 m. 37 – 39  sav.) pagal GS-1*, t </t>
  </si>
  <si>
    <t xml:space="preserve">                      Data
Grūdai</t>
  </si>
  <si>
    <t>Pokytis, %</t>
  </si>
  <si>
    <t>39 sav.  (09 23– 29)</t>
  </si>
  <si>
    <t>37  sav.  (09 08– 14)</t>
  </si>
  <si>
    <t>38  sav.  (09 15– 21)</t>
  </si>
  <si>
    <t>39  sav.  (09 22– 28)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</si>
  <si>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</si>
  <si>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</si>
  <si>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</si>
  <si>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</si>
  <si>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</si>
  <si>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</si>
  <si>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</si>
  <si>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</si>
  <si>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</si>
  <si>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</si>
  <si>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</si>
  <si>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-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</si>
  <si>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</si>
  <si>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</si>
  <si>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</si>
  <si>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</si>
  <si>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</si>
  <si>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</si>
  <si>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</si>
  <si>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</si>
  <si>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</si>
  <si>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</si>
  <si>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</si>
  <si>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* preliminarūs duomenys</t>
  </si>
  <si>
    <t>** lyginant 2025 m. 39 savaitę su 38 savaite</t>
  </si>
  <si>
    <t>*** lyginant 2025 m. 39 savaitę su 2024 m. 39 savaite</t>
  </si>
  <si>
    <t>Pastaba: grūdų bei aliejinių augalų sėklų 37 ir 38 savaičių supirkimo kiekiai patikslinti  2025-10-02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</si>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</sst>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6" xfId="0" applyNumberFormat="1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9" xfId="0" applyNumberFormat="1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8" fillId="0" borderId="19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left" vertical="center"/>
    </xf>
    <xf numFmtId="4" fontId="5" fillId="3" borderId="25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6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0" fillId="0" borderId="26" xfId="0" applyBorder="1"/>
    <xf numFmtId="0" fontId="0" fillId="0" borderId="26" xfId="0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6410D5B3-C40F-40EE-956D-732CD320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950B48DF-4AAD-413F-8F85-8C9919D6A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D1570BA5-CF8D-4805-AB04-A1229810E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30E43656-05C4-46F7-A5C2-610C5A6FA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0711674C-9AD7-4117-9E88-7ECFA9927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9FC415A6-A604-4EAC-BF08-52AFCFB1C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B1F00355-291E-46CD-A918-A4649AAD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0F7A1045-5155-4602-849A-5183BD80C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94BC9BBD-76D9-426C-81B7-B39B8FD40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982A782D-CB4E-4FD1-A52B-4825B0C35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3FC623BA-5588-46D2-8511-2DFED001C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2224065E-DA73-4969-B30C-9E65A09CB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6CCD1369-1C3F-4D9F-81C6-7558947B2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A2C4B467-ADF5-4A75-8CDC-F33219BDE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3B623BA2-9C43-4706-BF2A-47140587D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D44BC4F5-8084-4750-87D3-864829F84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8B50DD46-FE1A-4113-BCD8-49D65FD04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892E4278-A476-4FE8-BDD5-A8A988110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0A9D5009-FA72-4BD3-840F-2322B7018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BCC0EAC0-CAEC-4FAB-A30E-310EC1BF7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4A82AC71-4980-4D4E-8AE4-DE23D981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D249B290-AD36-466E-8933-903F635E6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C6006CF4-A9CD-4019-A5D1-9DC160D11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49774D8A-CA85-450A-B00E-4F08EE7E0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EE74197E-7839-45EB-B12C-10EA6A63B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3B848898-DADA-4D3A-985D-FAEC4648F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1477A135-C14D-433E-849B-7F210C6E4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56F03B2D-4DA9-4553-9986-BB149D14D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DBCD1711-F760-4DE2-88EF-34E8AA10B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3B9DC79A-795F-48BF-B224-17F651D8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0F9F923D-63A8-4F8B-91A4-B76AC1609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56133009-8257-4D8E-8FD4-36E0D76F6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ADB225CF-836B-4513-8B8E-B6755511C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6E8A4881-3297-424C-A33C-39ABE4552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69A78EA1-416C-455B-BC46-249892A17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62B618DD-5110-401E-8D55-4451D97AB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67A33F6B-3EE5-4640-8E1E-84453F60D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FA519A38-365A-49BF-9F39-B3AA81C5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BBC5410A-17A7-40F8-A781-FB0B5CCC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EB6663E3-65C4-49D3-B759-595586681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8028ABA4-DD85-4B7B-8DE1-07F447F00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AEBFBF9C-3F98-4F1B-BBCB-8FBC72B58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65EE40FE-8578-494D-A8C4-DE558ABDD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E2788D35-4DF2-4562-BBCD-685727F1B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E8488750-7B4D-4B8F-BF0D-38A6E67CA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1212A068-88B3-4E23-8950-5756FD749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C29AF70A-7E68-4A08-AB38-174EC3CF1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3666BB63-D106-48A3-8432-355E5D2B4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61E32243-D08D-4482-81BF-1EEE4AED4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28BC1D1E-51A0-4AD0-8D23-7EB2C8FF3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C5CFDC4E-0255-47C1-9932-CBE0A5C3F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DF37C7C3-F0B8-4B21-822A-A0CC4CEFD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675E963D-53DB-4E4A-B109-75638D9D8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3C4CF139-E5C2-445B-B5C3-D2CC80130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0A55335A-B646-42C9-A3FC-95E4E5F0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A5368328-B8DF-4C79-B0AA-D61D85920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EDE6EB11-1E97-4F8A-A916-5B1801883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754675F0-FB2E-4EC2-9974-5BBD3A2BB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EC27AB9E-6051-4DFB-890A-5F2EDFDBF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2D89F4AA-19B5-4A33-90DB-EEB0B2A09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39561F6F-6228-4F90-8F38-497F85D0A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FA918340-3B75-43D2-89AB-A7E55A784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F9104711-2027-4F29-9B55-540E65B8E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DB297A3D-E640-4D78-9D6E-F4E8A6FC4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2C7B6633-3BE2-49BF-9DA0-522BEEF36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18FEFE0D-CC4F-49B3-A651-68699FDA9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7FD8A7B0-D73C-4496-9794-0FD720528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CCBE70FE-797D-40E8-8981-1D8A7DD9D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6C8702F3-07E9-4957-8F17-7B530D5F2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10E4AE08-C046-40A3-83D6-06785EC43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38C3600B-2DD1-4B20-867A-05D5F6C44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92A48FEF-31E0-4AA6-B8A7-D3A103B6E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640A3399-1253-4C7F-9D3B-1B159121D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2EB95789-915F-455C-B8F4-DEA5C5CCD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DAF64A6E-DD20-4AF4-AD90-D7179C3A7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47BD27ED-1316-4AAA-81FD-CF4723570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D46C6BF2-6AB3-4C17-81F7-A69C777DD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244B214A-1270-4120-898F-54F28E6B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E5BB8FBB-4F78-48B1-BCE0-F2CDF3418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C1DFFDC2-F042-453B-B8C7-855634E9C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BA2914EE-CFEA-4C1C-8E48-A2470FD30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E4C5010C-4C54-42FA-9571-A39E1A404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DAFD7511-3D86-4F0B-8993-E62FA5B6F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B713D9F0-2968-4DA2-AE5E-770391E91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D9674E1A-5C4F-4E8B-AEFB-763BA9F55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E1C4BB7E-6FAB-4EE9-ACC9-C513C279A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CC35AF22-F9EA-4BB2-87F2-62ACA39C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D1AF8C28-73CF-48DA-BFDF-7E0719A6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47431BD9-A1D1-4907-9C2A-788F620B0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57A55C6D-F223-4B3F-B209-396D6EE01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7F62C884-9F4F-4286-97DF-AD64F73D9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D2BE3806-6EF3-4B99-9CE3-3C82C4D0D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76FB79C6-7026-4D82-922F-9EC6CA1FA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8F9FC172-AD34-4A6D-9B07-477B8DC19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91E11C75-9CBC-4CCD-9BA3-FDAF766C7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CEC67AEB-696C-4811-A4C0-2DA0CC849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0A88BA1D-A488-41E1-9417-EAEFF7BB2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FC3ABBB1-4492-42A1-B341-589A61A85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B7E0CF09-E575-4FB3-ABEF-22F887DEF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AF5DE3AD-0E8A-4F51-8BA3-64D56253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CC578CA4-57FD-4648-AADE-0CC949828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15BD941A-BFA7-4805-9908-987AE2AE2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582EADE0-F936-4F24-AEA4-707AD445A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D4F06DEF-AD0A-47E2-AF67-9B3EE565A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55DFCE5E-6D1A-4217-9D23-4BAFE7F45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E6CC1854-D9B1-4F22-9F87-2E4FC988F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E24FE685-1ED2-45FC-83B9-C1DEC669C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7CE23954-7D5E-4CD5-924D-25DC3DC56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557AA304-1D4E-4E95-9828-833493B1D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7FA71379-D0E3-4367-9A34-DDDBEA793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319C30F5-9D2C-4AE2-AEBC-94EB65431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73C25100-5F26-4A00-BDD6-4D22CF02F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9B5B40C1-04CD-43AF-9D2A-EBB795378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7AE8A05D-7541-4CB5-883C-95E380548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94C4A1FE-C63D-4BF8-8F86-6DDC409FA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0E649DE5-4FE7-46D8-8C73-F66E23DE6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C2BE2F59-8993-4593-A9E8-A071190BA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3002686B-FAFC-4AAD-BFC6-A2BA2F829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4806A94D-390D-4812-9C9B-CEA31380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0B11A3C3-8D7B-446A-A764-3CB8E8282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49A34B19-4A15-4ED1-B793-74D40C670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DD588F6B-542B-4269-A5C8-4F33FFAAE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1A191908-9BB9-44E4-BEE4-0229371F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794D9A44-EFAC-4BEB-86C4-60D08634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FB73E30F-172E-43A8-9C65-C1D40D40F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0E23704D-E9DA-4CFE-BD37-F6D8C91A5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0A8B63C2-E9E9-40D2-9704-04BF5C678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A03F9B2C-5D49-442E-9B3E-C9F5A98A9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C0B503F0-338F-41B4-B7AF-C738D9269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116C0362-8A46-4DFC-A629-7CC09722F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3798B8B0-B1EE-475A-8128-C78FB22A3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AA80F653-7520-490C-99C6-CD2F8BB5B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9714CFBC-2755-48E9-B0AA-F9A220C69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D4E1FA34-284F-4248-A7F5-B20FBAA83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1A19EA1F-CE3A-4453-B4E7-F5E21604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6AA92438-973D-47F6-8F50-1CB8F31B2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E89B1F62-5F4C-4070-8201-C6DD0DAF2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E9A1AC73-4D97-4B85-818C-2A35E4AF9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0CA11A46-00AE-4EB1-98C5-8B555F2BA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F00BF011-1FA8-4CC2-95DA-0807EA468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6E2EB7D5-4B9D-4722-9347-56CEF5EFE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60ED6F80-B903-4991-B94E-88956F0B1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54DF1DE3-1342-47E7-99C0-D462FFB4E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C57E9D30-4084-4E37-BF78-1DF026BC9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88B125B4-88C9-4270-BB79-B8C0E1198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F7FCAF40-3BCC-43E8-9FF5-2E89021B8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C4AB79FC-810D-4167-9DF9-B4A872722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289FB9FE-B022-4539-A96F-6D452DC8F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22D41DA9-6B25-4E30-B733-801420CA9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DB30DF71-421D-43B3-ADDA-B651435F4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316DDCD6-5A32-49AA-A54C-F8EB4EF63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85A91F95-CF5B-4592-894B-702CD90CC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99495892-ACA9-437B-BC8E-61B3EFEBF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D8D8A1E0-7BD9-490C-A8AC-2553D03A6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E01C162B-C28E-488F-8398-27DE78DE1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669D2B24-FECE-4374-A51E-4C0E88430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C593F78D-67FE-47B9-99BC-F9F6D1D4C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4529442C-8F01-45D6-9108-6B098AF78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4ECBAEE0-2380-4A8E-860C-D9676F6C8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B5F2B9C2-41B0-4B05-984D-66D97BB6D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CD00EBAC-8F1F-4563-9B68-DE4F52AAB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80F60039-856F-4511-9A2D-67E954F32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494195D1-0E78-47DB-8799-5CB22612B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3A83AD2A-FEC2-43ED-A27E-53A7FAD6A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D4B69314-BF0E-41D8-AB41-1D66C83E7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50682465-0AC1-4417-8280-00F407847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24647A49-C576-4E97-892C-CF9862EF0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39FF5E30-E240-4A6E-BCF9-2BD95C7CF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C9BE12E8-EB3D-47FA-9222-99CE9E57D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D5EC4200-8C07-47B4-A3F6-902991F7E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84DEF8A7-0425-453C-828B-D8181E5E1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32A90F7B-FEC5-4F28-824C-CC973F3C7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8A434028-1B07-42D3-AADA-51789E92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7EFA094F-07D4-413F-AEC2-52C2E4E94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5924B88E-99BE-4A5D-AA95-DE7772046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487C0968-2A59-44D7-A074-481E946EE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9D631A2F-9D2B-465F-B3A7-545DF27BB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D5255EA7-CAC0-46B8-9217-BA67F2ACC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70C6617B-2F22-44BA-9320-3762372DF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EFF9D976-A08A-4136-AA32-E43CF5AD5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C57EAF0D-6E3E-4830-9913-9897BA7C1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F56D5A6B-4225-446C-8E66-0A8E07F5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EC165782-7A5B-4DE4-8269-7D3D99818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11B5D24C-4582-46B5-B812-3D918E2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60A829E3-4656-453E-B9CF-66BFD45F7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3AD7E624-2AE7-4A2E-ADC5-1DE8B73F9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7451A89F-03FA-4CAA-B9FE-9537DE0B4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6B90105C-F412-403E-836E-C46EB2E9A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CA47B68D-1247-4050-9EC3-0D43A27C3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70318206-C4CD-410D-8E84-29643F9A0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CAE383BB-97CD-4ED5-9CA0-BBEE65196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D896F64E-9415-47FC-8945-C67EA7AA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415C2082-1589-46B5-AF47-D1F7ED0A6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F20B78E5-EC76-430B-8F8E-5D80A45A1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03FA1AB4-2202-4F1D-8C85-6EBC28FD5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3A4CF9C0-EF27-4DD2-8F33-FC0DA71C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F1AE1BC8-6B97-4F99-88D4-2BF313B23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8AE3E2FD-7C1E-4BC5-8BD8-72D49FAA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442D485F-4002-4294-A7C7-E092DEA81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487D9663-EAF0-4644-A507-FF93B9469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18FB027B-BFC6-41B3-8813-43693253E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9C8A278C-F328-4587-B446-21AB09E5B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1BA89A83-0813-4E6B-A353-4ADD6311D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B9D89B1A-B35C-428A-83F7-7D038799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7251D09C-C6EC-4E70-AAB1-358368582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A038FF16-9B69-43C5-90AE-60A950927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58DBF508-9DEC-4D60-8BD0-F1C70306C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23E2E55E-764F-4AC8-A296-7F5956024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443BD0B0-66CF-4F99-874B-A180B136C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246DB930-35DB-4C41-BE99-6AE858EF1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3A2BD9CE-8DC6-4A32-9EBB-F2D543FBD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D3DE2756-7A92-4D03-8283-46F1E77AF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29F7933F-6A6B-4EB3-80B6-AE0C29611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745AE734-1581-417F-9970-0DC82A829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FEEA493D-14C7-4226-B919-51868717C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A8392BAA-ADCE-4119-8741-DAC02493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7B9BEA84-5988-4854-97CF-E9B5FAC91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9FFB6BA1-38C3-4A2D-8784-8E25FF2E9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7D021DD2-7157-449E-B5BE-D1DC71781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0E6B25AD-1A5E-49CB-B7E4-AF1DEF93D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70D13CEB-4D66-4659-971E-F60370D2F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21F57019-62BF-467E-A2AA-1FDE3B052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1186FEDB-D6F9-4F3E-9FD1-02366DC8F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1E9EF7A5-F8CA-46BE-9D21-C29285326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C9E90CCD-47BB-415F-B0B1-E617DBF53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128E2B38-8730-4D04-8F7B-8ADB45487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EA21D48C-5ED1-4A8E-9AA6-5DDDF12AB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5AE33F2D-C30C-427F-BC0B-05B1AB342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6D449B42-E4A9-4180-9FAE-F2E0B4959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4E91AD44-4EDD-4153-9002-96D73D4D0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B721D81D-2ABB-44D2-B30A-587FBD81E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E90A70DF-F6DB-4B24-8D5E-0DE8CCD07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FF2A573B-CC22-4BFC-B94E-D862CDD45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30C6135F-4C43-46CB-9E3F-997163095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4B7E270A-4808-46DF-928A-8FA29766D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54B0ECC8-6475-466F-8FEA-044E32433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846778E6-ACEA-442E-B172-D96DDAF2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4C9B415B-6B50-4CC7-B81E-781B3EEFE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CB6EC343-A75A-48CB-A587-5CE21BE10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0E71CF6F-B052-4FD0-AC1E-02DFACEC7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EFDEACF9-007B-4C58-A543-ACC24177E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B18EFC94-2CA0-46C8-8BF0-1A4FAFC4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1BD5D3F1-963F-4DBC-ABA8-5F338AC56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62F751CB-4626-4401-88AB-ADE99F845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320F17D6-0D81-4AFE-90F5-3F43FDB7C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4D623A1C-74EC-4067-AEE1-2E95B1E39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FC97BC31-72FF-4FBD-B819-FA2FEE106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79D6D5F0-CF8D-49B8-AC8B-01F978224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4128E50D-5453-4ADD-80A1-4EC0C4AA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8F22144F-6D9F-402C-9891-625E82E96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3D6830C0-38F1-42FC-91D3-6877BF631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09FF64C0-225D-4629-85EE-F1339B3E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3E04BD6C-9988-4E02-B37E-E6D56BEE3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7CA677CC-A4E3-46A0-A193-7E6304312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81CC1190-2585-4FDE-9B3A-1FCED6D2F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D7749514-D051-42CC-97E0-6167B980D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D0F99E11-6C0B-4455-8A81-29F3E9E3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BE6D3397-955F-4F58-A0BB-4D8CC596B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1AA5EE64-2A39-4201-9BFE-DC65701D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AF7BE6EA-947C-4355-B8B1-4A318A51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25530684-3860-4120-8B81-DB60BF46F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250E1844-4823-45DB-8C92-09CC2FBEF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99F7D079-4193-4DDF-B884-42FE842FD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3FD3B7E8-FA7C-4CED-A5C5-6D62FD97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D2F8AB8D-C7DD-4108-AE3A-2CC3DCF58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BEF0F7FE-E78B-4CA1-91AA-CDA9E86A4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56B43BBA-05D7-4BA7-B19A-DC804B6AE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F49DDCD4-5B49-4DFC-9A9A-43B87C63F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85CC76BB-9883-48A0-8484-BAD6500D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945D7512-670A-44EA-A1E3-0C69C9207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FE96A0EF-7B2D-41B9-94A4-73DF54164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E87CAEEB-A10E-420B-968A-71D49940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09C40287-7F45-4238-B04F-E7C6C7D67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1D03D6AE-DFC5-464A-B37E-441A13BB8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4FD31EAB-1A0D-48AC-A761-6B8CCE4D6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DC46FA65-0DC3-4FA7-8B6D-D5D507EE8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0367532F-1721-4A4E-AE00-E51E85819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5844B562-D6EA-4BB0-9215-511F7AA9F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3BDD74C9-3846-40D4-9D0C-FD93539D0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CD624828-5C4E-4378-A8A7-FFA45A8EC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8ACC3130-CB30-4E46-83A0-3E1B2E9F2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D2FC501B-4579-4CB0-AE03-B849D7BDF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648171CE-1275-4F27-B795-38C403575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8A9D31E8-CD0A-4FD8-AC83-5908EF0C8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68C2CDEC-9A06-4F6B-8622-E6DA342C9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1FD9D89F-336D-4770-9C92-E0EBBF04F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DCF495E0-1730-4D42-8F52-5D07CAF70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CFC4CD3E-8DF0-4A9C-8F6E-7CCD6D822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DA839265-8B40-4955-9A27-8462AFA7E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8AF45454-69DE-4868-BBAE-4FAB5CDAF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09FD6DB4-6B9A-4FB5-85E7-03C84C85A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64DD1F63-370B-4829-B677-0B081460B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1F2DF9BC-AE4B-4506-B9F0-700C44C77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E6E952A9-2DAD-4193-9EBF-87E20CD4C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28AA59F1-C3DC-4D3F-A9DB-809D4F551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EC3DA9D3-C0C9-4F3B-9E02-E20C77A0F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944C2469-2940-4365-BA95-0E57D7B5D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CB97A894-61AE-4D43-BE21-6BE009011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BDF4C07C-94AF-4FCE-93FF-486AC005B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EF14C443-4FEE-4745-AA41-3F4888532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150C8175-AC73-4A10-A530-BA0EF0214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BCA545E4-9C4D-40CD-A1F3-32B529642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897284CE-EF6C-489C-A2EB-822EF939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37A5B679-A6B0-4803-9627-7A434916E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FB832914-43E6-40D1-870C-8EEA08445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53FD9986-24D5-40D7-8939-BA1D3FFBF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D6EE0F1F-5327-43C0-B4A5-153A09E99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8B218B6B-DE09-425F-B52E-F231367E4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D98E2781-EAA0-4094-802D-5C26C5F74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C923F984-FD63-40EB-B070-1E6008E4C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64018477-5D26-4F33-9466-52309FA1D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38BB40A9-93ED-4F01-9021-DF77B0DE7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1D2A60A6-A67B-4377-875B-CA94CFD96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7DC9634F-5B9F-490C-89F4-9CE4A12B5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12AB43D5-AD55-4DBD-915D-54CA033B7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12776A3F-1353-4CCF-A007-079CECB60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8284A5AB-C5F4-4564-9249-F71992B17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7B640B9F-88A6-40FF-B48A-7CD9CBA85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60435CC1-CC91-4B84-B86A-A46035D7C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506E682A-C8D6-47A0-9C98-94BE1319B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24DF8CC6-F399-47F6-9CEF-4224F1320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054C61B1-FCC2-4E24-A10F-B3E3E9DBC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407D881A-0711-4660-AEF5-A0CDE8756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55D4A0A7-9051-44CE-ADC6-E4F05F358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43DF5FF6-DD98-4F5A-8DA6-72EBF9655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735B00FC-AD76-4F46-AFD6-C9A713DFC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8E20B1D5-502F-4810-B58D-8600AD46E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AEBCE38A-D7F9-445E-A32A-351E935F1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36CF26BD-561F-4210-8B96-504D0399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AC8B0CEA-A942-4099-9C6E-6A45DF868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FB3547B0-C03D-4809-B006-378FD14E3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D7F3FE4E-20EF-41DC-8856-131B83522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366F1BEB-684D-44C8-8E02-B96E31B94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B9553186-A899-408C-AEE3-A7C14A97B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7622EE7A-1F73-4C1B-8668-8149C4B25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580A9F68-4DFA-4D9A-A234-6609D66AC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CD685A05-5AD9-433F-8814-AA427A397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CDA2F111-1615-42E3-BF15-D7593AA6A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9D11321F-5F02-4D1C-8920-CD8A19CC4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84EBBE20-603F-4256-A0D7-DA50B53BA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7B2BFF50-3CB3-42A8-97BA-65DF3A0A0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C13E7E05-A990-4574-9799-5C58026CC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C6CC52C6-9D9B-4A0D-A536-DAB964229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8FA0BEBD-E63D-4131-87A8-2F2F2E4EF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D9DA01A2-3138-438F-B847-33A29DC96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CE3F7FFB-CB81-483D-936F-8BC8C5F3E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E745A42C-510A-41FF-8696-2727DE9D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1AEE1253-62CD-4DD3-BEEC-4C6EE6D8A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35C8C326-C7DB-4752-ADC8-6579604B2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D4E68EA9-00FB-4535-B2AA-EE2AF6ECB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91EC8F20-232E-4119-BDA3-79D570BA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446A71BF-8B12-43B9-B6F6-C1E363B8A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83D42F3C-551D-4D98-BE8C-6DDF1722D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E7E5E405-1403-4339-8854-DDD8939AB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F86E251F-81A9-4178-B2B3-769D01E1C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4F48C0E4-4503-4CBA-862A-38E058318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D05A19DD-CEB5-4EB3-B979-7FC0834A3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E68328F8-22D4-472A-8B84-4FD20E41B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1FA0BAC9-D58D-4F18-94D0-0860ADBD3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20ADB596-EA0F-40FC-A219-10DDD33B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ADDC586C-C78D-480C-A7BB-E0A1BBB4C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149AD68B-F02C-438C-944C-AA25065C8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93D5CCC6-E734-4B43-9FF1-A90AE7413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40EC4BB3-28C6-44F0-81D4-3DA4E6B6D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1B5C653B-9010-4FF9-BEC3-51F6E9899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3A044948-C064-47D7-AC35-BFFB07A00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7E8A7579-D2DE-4DAB-AC5F-2145A50C0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92332A32-362E-42FB-88FF-11E72A385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C712E57C-0FEF-420B-9769-7EE49AF57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FD76034B-FD5B-4BE0-989A-CEC751C0F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8A090E21-9B8C-4C19-96D9-06EAFA8B6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03C9B276-74BC-4E1F-8F89-1E0EF4C25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DB8FF8A9-2014-43A7-92BA-D4E1345C3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350E0E1F-5C14-48F8-B3A3-FBABA2EB5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709B0CFB-EB8B-4DA2-83B9-2E08B73F3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BAB5D0FA-8878-4B6F-98DF-95E8E41EA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81E64F1B-F608-4BC1-9910-59EFEEC3E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D5285035-43B2-4134-B88C-B83A4B43C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2074DC7E-4E03-4947-AA5F-7FCC65BE7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373FCFF4-9CD9-4006-A474-A2DE486C5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1139F0BD-8F4A-47FE-B3AF-78F6EA0D9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CA840323-7055-43A2-87B7-CE4F3FDB2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0572A93C-85B4-40DA-A6DB-27D2CBDEF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D5A9FB68-0671-45A5-9C67-C0D41E8D1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78FD051A-0396-4093-9B91-E5F543FFE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16899333-2519-43DE-8E03-2D2FE229A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37E414BB-AF33-4E1D-A982-1C7E86113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5A2674F9-DD03-4648-A453-357848ED2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54E4EAA9-C0A1-49FD-AB96-08DBC97A2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C02EFF35-C37B-4C10-9003-3CC207922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42FF4A92-97D5-4EF8-B78D-16228CAA5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0E23FD1E-6381-4F62-9E44-17E93E67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ED523074-2377-4977-BD54-50C5EDCC8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5595FD35-64EA-4708-94B9-6B70495B5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21E11301-C8A8-4E77-9FFE-1B6DA2767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D0CED393-EE01-445C-B565-01FCD1091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5A48B5E0-B165-4132-BF1F-D7457E5A6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02B5B058-44BA-4C80-A4C0-1E362A17E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A23DD98A-07AD-47A3-9BAA-9A7DE8839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27C99B59-BB9E-4CA0-830A-8D8943B6B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2AD769D6-1C68-4850-9A08-0694B4178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5ECCFE79-FF6B-4B74-8EF6-0C64E6A98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426D9D2E-9BC2-4583-BFB7-47662B590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139BF1DE-771A-4F2B-A482-5B228E0D5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C3899D9C-3C61-4552-AF5D-1C51B0ADA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648AF4D6-CF12-4FDA-AF35-8E3E6013E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4C664BE0-8E83-4844-B21D-9C300CBE5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7A14F8AF-2421-4C5E-B3CC-75ED01EB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ECC16CDF-704F-4663-9824-355077D91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BC8DFED9-15C0-49DB-9F98-D6FEB75FB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89487982-FECC-4618-A605-766053BD3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87BA86C9-06A3-41A3-9AEF-3594C727D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2AC1A028-F36C-47E2-AAE2-C27BD74DD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9588A6DA-A2FB-4DAA-9CB7-B241F7812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80B6D4ED-0763-4407-BAC8-B5706077E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2C6F7033-0FB2-4660-A16A-94CBA1EA9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AFB982F9-4D3A-4D15-A7BF-2BEE2C0E6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576EEC7A-7823-4CCF-8611-EFE00087C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91F15573-9EBA-497A-8A46-69172B672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94B20F4B-AE82-4097-A123-49282DC0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E2A18BD4-D004-434C-BC3A-9C355C9C9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3D15E648-AC6F-4E2D-B766-A4BB6042C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4A3B0A92-0A2E-44F8-9BA0-1A423BE1E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9DC3178B-132B-452D-BECC-A0CB11B69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2727482E-0C97-4B0F-A754-083E9377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1855F998-0F21-4CA8-AE7D-1F5EC2290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A156BCBD-9F78-4A89-8ECD-D64D6B9D2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43DF3088-A1AC-404E-B156-A80200D6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FADF652D-623A-4992-843F-B606C66D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6DEE6180-0974-496F-8727-4FA93A15C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78EE233A-170C-47ED-B16B-913BE6F0C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37C1416E-4DF7-4E48-8F56-02CCCD4DF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CDA2B99D-DDFE-4735-89F5-336741A6C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FFA51E47-60EB-47E9-B00F-310DD4A71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D8BF1D13-C90D-4A71-96C3-E8BC7A3E3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75D440E7-4D45-4132-86C3-88B68C647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317E2819-374B-440F-A28C-09896008F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8613129E-B333-42DF-926D-60AE4F3A3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3763260F-86E1-4765-8C30-61FCA188A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F5BBF03C-7212-45A5-B35A-90CA046EC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45C058DB-DBAF-47EF-BC94-68EB3080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50B07D11-8FF2-430C-A5A2-411254DD7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CC7ED317-EC0B-4B73-A681-E43DE6B1A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85C51CE0-40A0-4CD1-A4F5-85B5F4D7D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85D5AEB1-3726-4A0D-921E-4C3E0805C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6E9DB4E0-6EB3-4F22-9C1B-F9BDB5579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7D639B32-7A2E-4FEB-B6CB-E792C8B60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E9E06017-6E70-4E62-ACF1-7A51421E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90EDB647-92AD-4BA1-B8F7-1FACBC08C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E56E89DC-E488-482A-B833-A4BB43612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B1D54E58-921A-467F-97A8-5217D200E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45776F99-7E93-456B-8DF7-AAA09122B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B04CDC80-DFB5-4BE2-984B-52208545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1F7879C2-80CF-4E71-AE24-5951DC2A4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BECBA4FD-9ADA-4C27-9DFF-D839248AE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668ACA0F-93C8-4F47-92D4-018A3E22F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B2F4E10D-C2E3-4C45-AE2E-7C4ACB909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DF9AE175-203A-46C0-912D-CD04AC708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4B1BA2B9-42F5-41A2-B7D5-B92E0328C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2F2DCF5C-E0B6-465D-BBD7-AA0C7F376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B45284E0-793E-4EA4-8FC4-59E245D65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9F9997EE-5A46-43B4-A5DE-CD0F6A92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62806ED9-5379-42E4-B931-ECCAD7F35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4542FE5C-A75E-4349-BF3C-B764AD52E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51E86230-ABF8-45E9-9D15-5A8F06722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54659CCD-51CC-4C8B-B0B5-883BEC5F7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E293B3F6-B0B2-4995-B865-80635A607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7E6538AE-97AE-4592-A363-858007120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F065AFA3-A0EC-4A0D-82C8-162713F63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7339E46D-D9C6-46A1-9317-D79707E7F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29664BA1-47A7-4B61-BB4D-DB1CD3C72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33E213F1-4DA1-43B3-9597-194ED008D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B72C8521-4DF2-4F29-9A59-4A4661893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F5E9E27B-7B0A-42FC-BF6F-C40DB78ED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282F05FD-BC7C-4CB3-8999-A5125B90E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79FCD3B3-C90A-4130-BD65-29BA6A85C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9DD9C9B3-281E-459A-BEA3-C57618831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033BFA95-727F-4F9B-AD30-CB4799636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30619E6F-1BE0-4F6A-BD82-2C68FD63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16547A8A-354A-4D1D-AB2C-2554BD6B0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423C4B48-6BFF-4265-9C1F-9CD2CD695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DB8E2D95-6BB9-4E3F-AC9D-31D5C3EB2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517C2BCA-26B6-462A-9244-4A0328261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AC942F3C-FF98-46CA-A43D-4117E12E6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EA215CB6-F884-4926-8680-D1D0707E2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B395DD62-FA56-42CD-AA27-5FC8E895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A3C0ECCE-CF65-4FC5-9595-CC021690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05BE59AA-68A3-4AC3-BC3A-FEC3EDAF6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5B2913F6-7C93-4D5C-88AA-1E2BCDA83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46E9575D-21C2-4BD1-812C-159A7DC81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580F11A2-03E4-455A-AC95-113B6972A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C4FFBA74-65DD-43B6-9407-8AB43133F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08136F86-D32D-4FAA-A840-EF6F446B1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C7DA2994-88C4-4C75-ACAA-15B09CAE4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D3596CE4-E5A0-457B-A971-15411BF3D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A39D262B-588F-463A-A331-1C1A85FCC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C01856A6-29CD-497D-89D7-4339294ED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8D4059BD-9390-450C-9AD0-1D199DDC1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2212B8A4-007B-4A72-A236-E63D1B94B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A653285F-A50C-490F-8903-888E9EF5B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1B2B8057-F52C-4952-8177-2D0A2E30A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6FEF82DC-6665-4880-9DB3-EE527E1E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C3593E89-277E-44DB-B71D-83A870C50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CF80796E-0C5E-4FF2-BD72-FD40167AB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7A6D5D69-524F-49D2-BCA9-010AC7274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FACD01EC-E76B-40E5-95C1-1A1F71BF6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2D6631B3-FEAC-4F76-9D64-B4B998E15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E4A6F900-0A09-4D7F-86BF-980707839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3496DA75-6123-4A0B-91CA-D4DA3AF35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A93CC096-2712-46CC-AEF1-7DA946F97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F315C324-2346-4B7E-A253-E03811320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FCCC6615-A870-4874-8EDC-96428A00C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1598CB2D-25E4-43F0-B497-DF4C7CEB9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6E63FAAC-5C1C-4139-B391-6655CB55E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2E12D2A8-F2FF-4CF8-BA2A-D8BC6AED6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9470FD7F-1753-4CF4-A9A2-90AF6F1DE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698A8994-B51B-4F8A-A301-261D4E9E0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80F80120-428C-4DFF-AA02-6B8AD7B00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33343A7E-69D3-41C6-AC66-A12213011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E16AD2DB-B539-4702-973B-3DDD2E804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F1D2AE93-0346-49D9-8A83-119DCFD72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1DF92962-1098-45FC-A77D-01696F500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6FF40DD0-34FD-41D3-B573-BD5F77EB3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D54251D4-EAD3-4DC7-B5E1-35C4FC444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F2EB2F83-74A5-4149-B395-A2F01878A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E6144D25-7F42-4A71-988F-071B744E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FBA6E71A-090C-457E-9CF5-486F387E4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9E30A8C4-A409-445D-B5DA-85B865233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85608E77-7AFC-42B1-9E5D-4F166294C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5C2F4BC2-43B8-4D5D-A977-192575BF0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6711494B-CE7B-4564-9AC0-A0BAAEA9D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E4B40B8D-5A10-4375-B60C-71E7C80FC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07B2B0A4-B431-43EB-A53A-BE725295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A9183122-1439-4709-B2A1-07FB9E79F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A665130E-D1B7-486C-8FB8-10FE3B9BF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8A1B74ED-04C7-4B60-925F-AA6E16538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34F361CE-3CFB-4197-8E9E-49078A7CD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3DEAC92D-1037-4558-9CE4-67107EE5E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3A425212-DEF2-4C2F-8159-3B3D15E81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9043BABF-4BCE-4741-BDDF-A1D70365D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47FFB035-021B-4C24-9C28-3A1327B54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18449CC3-254C-4310-AB5B-3F4D09687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CE8CDF42-3400-48FB-85F2-CCF60DF03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6B84D954-F6B5-4F02-A1B7-A9527207F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52B78D49-F5A6-421B-B1B3-E8A89190A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9F295C0D-B195-43D2-B1C3-3C5164D02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D076B19D-22B8-4D45-96D6-582C43A89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3B5041AC-0664-4561-AAE7-59803FF3F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C9961CBE-3879-4AE1-81F9-ACEE1D670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7628A2A1-5FD6-4C89-89BB-BDA96A73E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50B95C92-3896-4DBE-AB80-2E47ACBEA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50C8B56F-E283-4AAA-8D94-469E8775B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926E596E-6E10-453E-BAAF-6E55F2079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51513EAE-C169-4AF5-80F5-5E6F53BF8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B0923824-D11D-4183-A678-A413994BB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588A9218-E8B3-4A30-B444-394FF05BA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7BC7FC4F-7E47-4FB3-ADC1-3C461EE81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65C53FAD-32BE-429F-BFB8-3C813C365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3C1A1EE0-B1C8-47D8-BA88-2708EC441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5A78FF2C-C7F8-4864-AA7B-FBFA7A0DE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CC320180-7C00-4DE4-806A-EC263A03E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039CFD9D-495A-4CC6-83F0-A88E0B178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EE0FA351-963F-4EC9-8374-8776ADB22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DAF638C3-BD04-47B6-AB30-3908567F3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30AF4598-7AC7-4F48-9746-178AF849B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5F226BA5-9C8B-4850-8B89-4127F2E13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15CD1001-E049-486C-AFA9-636EDF86D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B8F717E2-6438-46F9-B25E-6A3CFAB8F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18EE39D5-8BB9-47B2-8D6A-D140C77FA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A1130E79-20B1-4B38-A1BB-D28D80339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99991530-C56E-4D38-8883-AE11D1B44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BAE9A1FC-E26F-4C2F-8E20-D1DA71534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D84660E4-BF0C-4A08-B092-90066B668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F72FEB3B-40F4-45B7-B40D-06CB4DC3F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BC3F03F6-380D-4533-AA1E-47690D064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21EC16DA-8E5C-4610-A06B-146A2B223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73ABBF9E-2CE2-4819-A683-792FD61E3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162F3804-8375-495C-A80C-C604FBB8B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2C4384B7-C393-40B7-9583-B28E0F5C6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4DD3D510-F036-4860-91B0-0148413CD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DC2A-2D17-4D45-8F9D-2B12D756B3CA}">
  <dimension ref="B2:W36"/>
  <sheetViews>
    <sheetView showGridLines="0" showRowColHeaders="0" tabSelected="1" workbookViewId="0">
      <selection activeCell="Q32" sqref="Q32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2024</v>
      </c>
      <c r="D4" s="4"/>
      <c r="E4" s="3">
        <v>2025</v>
      </c>
      <c r="F4" s="5"/>
      <c r="G4" s="5"/>
      <c r="H4" s="5"/>
      <c r="I4" s="5"/>
      <c r="J4" s="6"/>
      <c r="K4" s="7" t="s">
        <v>2</v>
      </c>
      <c r="L4" s="8"/>
      <c r="M4" s="8"/>
      <c r="N4" s="8"/>
    </row>
    <row r="5" spans="2:23" ht="15" customHeight="1" x14ac:dyDescent="0.25">
      <c r="B5" s="2"/>
      <c r="C5" s="9" t="s">
        <v>3</v>
      </c>
      <c r="D5" s="10"/>
      <c r="E5" s="11" t="s">
        <v>4</v>
      </c>
      <c r="F5" s="12"/>
      <c r="G5" s="11" t="s">
        <v>5</v>
      </c>
      <c r="H5" s="12"/>
      <c r="I5" s="11" t="s">
        <v>6</v>
      </c>
      <c r="J5" s="12"/>
      <c r="K5" s="11" t="s">
        <v>7</v>
      </c>
      <c r="L5" s="12"/>
      <c r="M5" s="11" t="s">
        <v>8</v>
      </c>
      <c r="N5" s="13"/>
    </row>
    <row r="6" spans="2:23" ht="15" customHeight="1" x14ac:dyDescent="0.25">
      <c r="B6" s="2"/>
      <c r="C6" s="14" t="s">
        <v>9</v>
      </c>
      <c r="D6" s="14" t="s">
        <v>10</v>
      </c>
      <c r="E6" s="14" t="s">
        <v>9</v>
      </c>
      <c r="F6" s="14" t="s">
        <v>10</v>
      </c>
      <c r="G6" s="14" t="s">
        <v>9</v>
      </c>
      <c r="H6" s="14" t="s">
        <v>10</v>
      </c>
      <c r="I6" s="14" t="s">
        <v>9</v>
      </c>
      <c r="J6" s="14" t="s">
        <v>10</v>
      </c>
      <c r="K6" s="15" t="s">
        <v>9</v>
      </c>
      <c r="L6" s="15" t="s">
        <v>10</v>
      </c>
      <c r="M6" s="15" t="s">
        <v>9</v>
      </c>
      <c r="N6" s="16" t="s">
        <v>10</v>
      </c>
    </row>
    <row r="7" spans="2:23" ht="37.5" customHeight="1" x14ac:dyDescent="0.25">
      <c r="B7" s="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8"/>
    </row>
    <row r="8" spans="2:23" s="26" customFormat="1" x14ac:dyDescent="0.25">
      <c r="B8" s="19" t="s">
        <v>11</v>
      </c>
      <c r="C8" s="20">
        <v>61812.023999999998</v>
      </c>
      <c r="D8" s="21">
        <v>73182.846999999994</v>
      </c>
      <c r="E8" s="22">
        <v>133341.6</v>
      </c>
      <c r="F8" s="22">
        <v>78257.41</v>
      </c>
      <c r="G8" s="20">
        <v>106178.08799999999</v>
      </c>
      <c r="H8" s="21">
        <v>29612.694000000003</v>
      </c>
      <c r="I8" s="22">
        <v>87795.65</v>
      </c>
      <c r="J8" s="22">
        <v>19867.652999999998</v>
      </c>
      <c r="K8" s="20">
        <f t="shared" ref="K8:L13" si="0">+((I8*100/G8)-100)</f>
        <v>-17.312835770785398</v>
      </c>
      <c r="L8" s="23">
        <f t="shared" si="0"/>
        <v>-32.908323032007843</v>
      </c>
      <c r="M8" s="22">
        <f t="shared" ref="M8:N13" si="1">+((I8*100/C8)-100)</f>
        <v>42.036523508759387</v>
      </c>
      <c r="N8" s="24">
        <f t="shared" si="1"/>
        <v>-72.852035942247511</v>
      </c>
      <c r="O8" s="25"/>
      <c r="P8" s="25"/>
      <c r="Q8" s="25"/>
      <c r="R8" s="25"/>
      <c r="S8" s="25"/>
      <c r="T8" s="25"/>
      <c r="U8" s="25"/>
      <c r="V8" s="25"/>
      <c r="W8" s="25"/>
    </row>
    <row r="9" spans="2:23" s="26" customFormat="1" x14ac:dyDescent="0.25">
      <c r="B9" s="27" t="s">
        <v>12</v>
      </c>
      <c r="C9" s="28">
        <v>2402.5839999999998</v>
      </c>
      <c r="D9" s="29">
        <v>838.72</v>
      </c>
      <c r="E9" s="30">
        <v>3059.6659999999997</v>
      </c>
      <c r="F9" s="30">
        <v>1504.171</v>
      </c>
      <c r="G9" s="28">
        <v>3364.5969999999998</v>
      </c>
      <c r="H9" s="29">
        <v>188.96299999999999</v>
      </c>
      <c r="I9" s="30">
        <v>2779.9300000000003</v>
      </c>
      <c r="J9" s="30">
        <v>659.45299999999997</v>
      </c>
      <c r="K9" s="28">
        <f>+((I9*100/G9)-100)</f>
        <v>-17.37702910630901</v>
      </c>
      <c r="L9" s="31">
        <f>+((J9*100/H9)-100)</f>
        <v>248.98525108089945</v>
      </c>
      <c r="M9" s="30">
        <f>+((I9*100/C9)-100)</f>
        <v>15.705840045550971</v>
      </c>
      <c r="N9" s="32">
        <f>+((J9*100/D9)-100)</f>
        <v>-21.373879244563142</v>
      </c>
      <c r="O9" s="25"/>
      <c r="Q9" s="33"/>
      <c r="R9" s="33"/>
      <c r="S9" s="33"/>
    </row>
    <row r="10" spans="2:23" x14ac:dyDescent="0.25">
      <c r="B10" s="34" t="s">
        <v>13</v>
      </c>
      <c r="C10" s="35">
        <v>4114.723</v>
      </c>
      <c r="D10" s="36">
        <v>1961.673</v>
      </c>
      <c r="E10" s="37">
        <v>21077.1</v>
      </c>
      <c r="F10" s="37">
        <v>2626.1849999999999</v>
      </c>
      <c r="G10" s="35">
        <v>20493.013999999999</v>
      </c>
      <c r="H10" s="36">
        <v>3089.2559999999999</v>
      </c>
      <c r="I10" s="37">
        <v>17233.237000000001</v>
      </c>
      <c r="J10" s="37">
        <v>1319.0719999999999</v>
      </c>
      <c r="K10" s="35">
        <f>+((I10*100/G10)-100)</f>
        <v>-15.90677193701228</v>
      </c>
      <c r="L10" s="38">
        <f t="shared" si="0"/>
        <v>-57.301304909661098</v>
      </c>
      <c r="M10" s="37">
        <f t="shared" si="1"/>
        <v>318.81888525667466</v>
      </c>
      <c r="N10" s="39">
        <f t="shared" si="1"/>
        <v>-32.757804180411327</v>
      </c>
      <c r="O10" s="25"/>
      <c r="P10" s="25"/>
      <c r="Q10" s="25"/>
      <c r="R10" s="25"/>
    </row>
    <row r="11" spans="2:23" x14ac:dyDescent="0.25">
      <c r="B11" s="34" t="s">
        <v>14</v>
      </c>
      <c r="C11" s="35">
        <v>37343.103999999999</v>
      </c>
      <c r="D11" s="36">
        <v>63532.52</v>
      </c>
      <c r="E11" s="37">
        <v>48039.478000000003</v>
      </c>
      <c r="F11" s="37">
        <v>54267.453999999998</v>
      </c>
      <c r="G11" s="35">
        <v>39182.671000000002</v>
      </c>
      <c r="H11" s="36">
        <v>21542.028000000002</v>
      </c>
      <c r="I11" s="37">
        <v>36205.631000000001</v>
      </c>
      <c r="J11" s="37">
        <v>16934.691999999999</v>
      </c>
      <c r="K11" s="35">
        <f t="shared" si="0"/>
        <v>-7.5978485489159198</v>
      </c>
      <c r="L11" s="38">
        <f t="shared" si="0"/>
        <v>-21.387661365958678</v>
      </c>
      <c r="M11" s="37">
        <f t="shared" si="1"/>
        <v>-3.0460054954189104</v>
      </c>
      <c r="N11" s="39">
        <f t="shared" si="1"/>
        <v>-73.344844498533973</v>
      </c>
      <c r="O11" s="25"/>
      <c r="Q11" s="25"/>
      <c r="R11" s="25"/>
    </row>
    <row r="12" spans="2:23" x14ac:dyDescent="0.25">
      <c r="B12" s="34" t="s">
        <v>15</v>
      </c>
      <c r="C12" s="35">
        <v>12903.474999999999</v>
      </c>
      <c r="D12" s="36">
        <v>5467.951</v>
      </c>
      <c r="E12" s="37">
        <v>14513.333999999999</v>
      </c>
      <c r="F12" s="37">
        <v>16663.428</v>
      </c>
      <c r="G12" s="35">
        <v>15295.761999999999</v>
      </c>
      <c r="H12" s="36">
        <v>1388.0049999999999</v>
      </c>
      <c r="I12" s="37">
        <v>10263.006000000001</v>
      </c>
      <c r="J12" s="37">
        <v>228.97900000000001</v>
      </c>
      <c r="K12" s="35">
        <f t="shared" si="0"/>
        <v>-32.902943965786065</v>
      </c>
      <c r="L12" s="38">
        <f t="shared" si="0"/>
        <v>-83.503013317675368</v>
      </c>
      <c r="M12" s="37">
        <f t="shared" si="1"/>
        <v>-20.463239553686108</v>
      </c>
      <c r="N12" s="39">
        <f t="shared" si="1"/>
        <v>-95.812343600006656</v>
      </c>
      <c r="O12" s="25"/>
      <c r="P12" s="25"/>
      <c r="Q12" s="25"/>
      <c r="R12" s="25"/>
    </row>
    <row r="13" spans="2:23" x14ac:dyDescent="0.25">
      <c r="B13" s="34" t="s">
        <v>16</v>
      </c>
      <c r="C13" s="35">
        <v>5048.1379999999999</v>
      </c>
      <c r="D13" s="36">
        <v>1381.9829999999999</v>
      </c>
      <c r="E13" s="37">
        <v>46652.021999999997</v>
      </c>
      <c r="F13" s="37">
        <v>3196.172</v>
      </c>
      <c r="G13" s="35">
        <v>27842.043999999998</v>
      </c>
      <c r="H13" s="36">
        <v>3404.442</v>
      </c>
      <c r="I13" s="37">
        <v>21313.845999999998</v>
      </c>
      <c r="J13" s="37">
        <v>614.80200000000002</v>
      </c>
      <c r="K13" s="35">
        <f t="shared" si="0"/>
        <v>-23.447265581506883</v>
      </c>
      <c r="L13" s="38">
        <f t="shared" si="0"/>
        <v>-81.941181550456719</v>
      </c>
      <c r="M13" s="37">
        <f t="shared" si="1"/>
        <v>322.21203144604993</v>
      </c>
      <c r="N13" s="39">
        <f t="shared" si="1"/>
        <v>-55.513056238752569</v>
      </c>
      <c r="O13" s="25"/>
    </row>
    <row r="14" spans="2:23" x14ac:dyDescent="0.25">
      <c r="B14" s="34" t="s">
        <v>17</v>
      </c>
      <c r="C14" s="35">
        <v>0</v>
      </c>
      <c r="D14" s="36">
        <v>0</v>
      </c>
      <c r="E14" s="37">
        <v>0</v>
      </c>
      <c r="F14" s="37">
        <v>0</v>
      </c>
      <c r="G14" s="35">
        <v>0</v>
      </c>
      <c r="H14" s="36">
        <v>0</v>
      </c>
      <c r="I14" s="37">
        <v>0</v>
      </c>
      <c r="J14" s="37">
        <v>110.655</v>
      </c>
      <c r="K14" s="35" t="s">
        <v>18</v>
      </c>
      <c r="L14" s="38" t="s">
        <v>18</v>
      </c>
      <c r="M14" s="37" t="s">
        <v>18</v>
      </c>
      <c r="N14" s="39" t="s">
        <v>18</v>
      </c>
      <c r="O14" s="25"/>
      <c r="Q14" s="25"/>
      <c r="R14" s="25"/>
    </row>
    <row r="15" spans="2:23" s="26" customFormat="1" x14ac:dyDescent="0.25">
      <c r="B15" s="40" t="s">
        <v>19</v>
      </c>
      <c r="C15" s="41">
        <v>1232.9740000000002</v>
      </c>
      <c r="D15" s="42">
        <v>0</v>
      </c>
      <c r="E15" s="43">
        <v>2007.6509999999998</v>
      </c>
      <c r="F15" s="43">
        <v>136.47900000000001</v>
      </c>
      <c r="G15" s="41">
        <v>805.47499999999991</v>
      </c>
      <c r="H15" s="42">
        <v>103.78</v>
      </c>
      <c r="I15" s="43">
        <v>623.572</v>
      </c>
      <c r="J15" s="44">
        <v>0</v>
      </c>
      <c r="K15" s="41">
        <f t="shared" ref="K15:L27" si="2">+((I15*100/G15)-100)</f>
        <v>-22.583320401005608</v>
      </c>
      <c r="L15" s="45" t="s">
        <v>18</v>
      </c>
      <c r="M15" s="43">
        <f>+((I15*100/C15)-100)</f>
        <v>-49.425373122223185</v>
      </c>
      <c r="N15" s="46" t="s">
        <v>18</v>
      </c>
      <c r="O15" s="25"/>
      <c r="P15" s="33"/>
      <c r="Q15" s="33"/>
      <c r="R15" s="33"/>
      <c r="S15" s="33"/>
      <c r="T15" s="33"/>
    </row>
    <row r="16" spans="2:23" x14ac:dyDescent="0.25">
      <c r="B16" s="47" t="s">
        <v>13</v>
      </c>
      <c r="C16" s="28">
        <v>706.178</v>
      </c>
      <c r="D16" s="29">
        <v>0</v>
      </c>
      <c r="E16" s="30">
        <v>1138.778</v>
      </c>
      <c r="F16" s="30">
        <v>0</v>
      </c>
      <c r="G16" s="28">
        <v>567.05099999999993</v>
      </c>
      <c r="H16" s="29">
        <v>24</v>
      </c>
      <c r="I16" s="30">
        <v>382.71499999999997</v>
      </c>
      <c r="J16" s="30">
        <v>0</v>
      </c>
      <c r="K16" s="28">
        <f t="shared" si="2"/>
        <v>-32.507834392320959</v>
      </c>
      <c r="L16" s="31" t="s">
        <v>18</v>
      </c>
      <c r="M16" s="30">
        <f t="shared" ref="M16:N28" si="3">+((I16*100/C16)-100)</f>
        <v>-45.804740447875744</v>
      </c>
      <c r="N16" s="32" t="s">
        <v>18</v>
      </c>
      <c r="O16" s="25"/>
      <c r="Q16" s="25"/>
      <c r="R16" s="25"/>
    </row>
    <row r="17" spans="2:20" x14ac:dyDescent="0.25">
      <c r="B17" s="48" t="s">
        <v>14</v>
      </c>
      <c r="C17" s="49">
        <v>526.79600000000005</v>
      </c>
      <c r="D17" s="50">
        <v>0</v>
      </c>
      <c r="E17" s="51">
        <v>868.87299999999993</v>
      </c>
      <c r="F17" s="51">
        <v>136.47900000000001</v>
      </c>
      <c r="G17" s="49">
        <v>238.42400000000001</v>
      </c>
      <c r="H17" s="50">
        <v>79.78</v>
      </c>
      <c r="I17" s="51">
        <v>240.857</v>
      </c>
      <c r="J17" s="51">
        <v>0</v>
      </c>
      <c r="K17" s="49">
        <f t="shared" si="2"/>
        <v>1.0204509613126191</v>
      </c>
      <c r="L17" s="52" t="s">
        <v>18</v>
      </c>
      <c r="M17" s="51">
        <f t="shared" si="3"/>
        <v>-54.278885944464271</v>
      </c>
      <c r="N17" s="53" t="s">
        <v>18</v>
      </c>
      <c r="O17" s="25"/>
      <c r="Q17" s="25"/>
      <c r="R17" s="25"/>
    </row>
    <row r="18" spans="2:20" s="26" customFormat="1" x14ac:dyDescent="0.25">
      <c r="B18" s="19" t="s">
        <v>20</v>
      </c>
      <c r="C18" s="20">
        <v>12312.904</v>
      </c>
      <c r="D18" s="21">
        <v>1270.7360000000001</v>
      </c>
      <c r="E18" s="22">
        <v>6361.5550000000003</v>
      </c>
      <c r="F18" s="22">
        <v>2854.76</v>
      </c>
      <c r="G18" s="20">
        <v>6930.0739999999996</v>
      </c>
      <c r="H18" s="21">
        <v>6637.53</v>
      </c>
      <c r="I18" s="22">
        <v>6421.3449999999993</v>
      </c>
      <c r="J18" s="37">
        <v>785.44</v>
      </c>
      <c r="K18" s="20">
        <f t="shared" si="2"/>
        <v>-7.3408884234136735</v>
      </c>
      <c r="L18" s="23">
        <f t="shared" si="2"/>
        <v>-88.166682485804202</v>
      </c>
      <c r="M18" s="22">
        <f t="shared" si="3"/>
        <v>-47.848655361887019</v>
      </c>
      <c r="N18" s="24">
        <f t="shared" si="3"/>
        <v>-38.190151219450783</v>
      </c>
      <c r="O18" s="25"/>
      <c r="P18" s="33"/>
      <c r="Q18" s="33"/>
      <c r="R18" s="33"/>
      <c r="S18" s="33"/>
      <c r="T18" s="33"/>
    </row>
    <row r="19" spans="2:20" x14ac:dyDescent="0.25">
      <c r="B19" s="47" t="s">
        <v>13</v>
      </c>
      <c r="C19" s="28">
        <v>3592.288</v>
      </c>
      <c r="D19" s="29">
        <v>75</v>
      </c>
      <c r="E19" s="30">
        <v>889.63</v>
      </c>
      <c r="F19" s="30">
        <v>0</v>
      </c>
      <c r="G19" s="28">
        <v>279.36799999999999</v>
      </c>
      <c r="H19" s="29">
        <v>0</v>
      </c>
      <c r="I19" s="30">
        <v>19.062000000000001</v>
      </c>
      <c r="J19" s="30">
        <v>0</v>
      </c>
      <c r="K19" s="28">
        <f t="shared" si="2"/>
        <v>-93.176741788608567</v>
      </c>
      <c r="L19" s="31" t="s">
        <v>18</v>
      </c>
      <c r="M19" s="30">
        <f t="shared" si="3"/>
        <v>-99.46936325817974</v>
      </c>
      <c r="N19" s="32" t="s">
        <v>18</v>
      </c>
      <c r="O19" s="25"/>
      <c r="Q19" s="25"/>
      <c r="R19" s="25"/>
    </row>
    <row r="20" spans="2:20" x14ac:dyDescent="0.25">
      <c r="B20" s="34" t="s">
        <v>14</v>
      </c>
      <c r="C20" s="35">
        <v>3457.7950000000001</v>
      </c>
      <c r="D20" s="36">
        <v>903.08</v>
      </c>
      <c r="E20" s="37">
        <v>4453.6059999999998</v>
      </c>
      <c r="F20" s="37">
        <v>716.34</v>
      </c>
      <c r="G20" s="35">
        <v>4750.3429999999998</v>
      </c>
      <c r="H20" s="36">
        <v>6352.17</v>
      </c>
      <c r="I20" s="37">
        <v>5739.2240000000002</v>
      </c>
      <c r="J20" s="37">
        <v>335.38</v>
      </c>
      <c r="K20" s="35">
        <f t="shared" si="2"/>
        <v>20.817044158706025</v>
      </c>
      <c r="L20" s="38">
        <f t="shared" si="2"/>
        <v>-94.720229464891531</v>
      </c>
      <c r="M20" s="37">
        <f t="shared" si="3"/>
        <v>65.979301838310249</v>
      </c>
      <c r="N20" s="39">
        <f t="shared" si="3"/>
        <v>-62.862647827435005</v>
      </c>
      <c r="O20" s="25"/>
      <c r="Q20" s="25"/>
      <c r="R20" s="25"/>
    </row>
    <row r="21" spans="2:20" x14ac:dyDescent="0.25">
      <c r="B21" s="48" t="s">
        <v>21</v>
      </c>
      <c r="C21" s="49">
        <v>5262.8209999999999</v>
      </c>
      <c r="D21" s="50">
        <v>292.65600000000001</v>
      </c>
      <c r="E21" s="51">
        <v>1018.319</v>
      </c>
      <c r="F21" s="51">
        <v>2138.42</v>
      </c>
      <c r="G21" s="49">
        <v>1900.3630000000001</v>
      </c>
      <c r="H21" s="50">
        <v>285.36</v>
      </c>
      <c r="I21" s="51">
        <v>663.05899999999997</v>
      </c>
      <c r="J21" s="51">
        <v>450.06</v>
      </c>
      <c r="K21" s="54">
        <f t="shared" si="2"/>
        <v>-65.108823945740895</v>
      </c>
      <c r="L21" s="52">
        <f t="shared" si="2"/>
        <v>57.716568544995795</v>
      </c>
      <c r="M21" s="53">
        <f t="shared" si="3"/>
        <v>-87.401072542653452</v>
      </c>
      <c r="N21" s="53">
        <f t="shared" si="3"/>
        <v>53.784648187633252</v>
      </c>
      <c r="O21" s="25"/>
      <c r="Q21" s="25"/>
      <c r="R21" s="25"/>
    </row>
    <row r="22" spans="2:20" x14ac:dyDescent="0.25">
      <c r="B22" s="34" t="s">
        <v>22</v>
      </c>
      <c r="C22" s="35">
        <v>1147.787</v>
      </c>
      <c r="D22" s="36">
        <v>0</v>
      </c>
      <c r="E22" s="37">
        <v>2079.4639999999999</v>
      </c>
      <c r="F22" s="37">
        <v>0</v>
      </c>
      <c r="G22" s="35">
        <v>1732.2149999999999</v>
      </c>
      <c r="H22" s="36">
        <v>66.656000000000006</v>
      </c>
      <c r="I22" s="37">
        <v>1945.864</v>
      </c>
      <c r="J22" s="37">
        <v>187.21</v>
      </c>
      <c r="K22" s="55">
        <f t="shared" si="2"/>
        <v>12.3338615587557</v>
      </c>
      <c r="L22" s="38">
        <f t="shared" si="2"/>
        <v>180.8599375900144</v>
      </c>
      <c r="M22" s="39">
        <f t="shared" si="3"/>
        <v>69.53180337466793</v>
      </c>
      <c r="N22" s="39" t="s">
        <v>18</v>
      </c>
      <c r="O22" s="25"/>
      <c r="Q22" s="25"/>
      <c r="R22" s="25"/>
    </row>
    <row r="23" spans="2:20" x14ac:dyDescent="0.25">
      <c r="B23" s="34" t="s">
        <v>23</v>
      </c>
      <c r="C23" s="35">
        <v>646.77599999999995</v>
      </c>
      <c r="D23" s="36">
        <v>69.680000000000007</v>
      </c>
      <c r="E23" s="37">
        <v>404.46100000000001</v>
      </c>
      <c r="F23" s="37">
        <v>0</v>
      </c>
      <c r="G23" s="35">
        <v>222.34700000000001</v>
      </c>
      <c r="H23" s="36">
        <v>0</v>
      </c>
      <c r="I23" s="37">
        <v>350.73500000000001</v>
      </c>
      <c r="J23" s="37">
        <v>0</v>
      </c>
      <c r="K23" s="55">
        <f>+((I23*100/G23)-100)</f>
        <v>57.742177767183733</v>
      </c>
      <c r="L23" s="38" t="s">
        <v>18</v>
      </c>
      <c r="M23" s="39">
        <f t="shared" si="3"/>
        <v>-45.771797345603417</v>
      </c>
      <c r="N23" s="39" t="s">
        <v>18</v>
      </c>
      <c r="O23" s="25"/>
      <c r="Q23" s="25"/>
      <c r="R23" s="25"/>
    </row>
    <row r="24" spans="2:20" x14ac:dyDescent="0.25">
      <c r="B24" s="34" t="s">
        <v>24</v>
      </c>
      <c r="C24" s="35">
        <v>954.14400000000001</v>
      </c>
      <c r="D24" s="36">
        <v>703.32899999999995</v>
      </c>
      <c r="E24" s="37">
        <v>5956.8089999999993</v>
      </c>
      <c r="F24" s="37">
        <v>743.53800000000001</v>
      </c>
      <c r="G24" s="35">
        <v>4283.6409999999996</v>
      </c>
      <c r="H24" s="36">
        <v>713.13300000000004</v>
      </c>
      <c r="I24" s="37">
        <v>1949.251</v>
      </c>
      <c r="J24" s="37">
        <v>525.54899999999998</v>
      </c>
      <c r="K24" s="55">
        <f t="shared" si="2"/>
        <v>-54.49546308852679</v>
      </c>
      <c r="L24" s="38">
        <f t="shared" si="2"/>
        <v>-26.304209733668202</v>
      </c>
      <c r="M24" s="39">
        <f t="shared" si="3"/>
        <v>104.29316748834557</v>
      </c>
      <c r="N24" s="39">
        <f t="shared" si="3"/>
        <v>-25.276932985843047</v>
      </c>
      <c r="O24" s="25"/>
      <c r="Q24" s="25"/>
      <c r="R24" s="25"/>
    </row>
    <row r="25" spans="2:20" x14ac:dyDescent="0.25">
      <c r="B25" s="34" t="s">
        <v>25</v>
      </c>
      <c r="C25" s="35">
        <v>813.93700000000001</v>
      </c>
      <c r="D25" s="36">
        <v>92.320999999999998</v>
      </c>
      <c r="E25" s="37">
        <v>26.26</v>
      </c>
      <c r="F25" s="37">
        <v>767.5</v>
      </c>
      <c r="G25" s="35">
        <v>0</v>
      </c>
      <c r="H25" s="36">
        <v>343.95</v>
      </c>
      <c r="I25" s="37">
        <v>0</v>
      </c>
      <c r="J25" s="37">
        <v>160.66</v>
      </c>
      <c r="K25" s="55" t="s">
        <v>18</v>
      </c>
      <c r="L25" s="38">
        <f t="shared" si="2"/>
        <v>-53.289722343363863</v>
      </c>
      <c r="M25" s="39" t="s">
        <v>18</v>
      </c>
      <c r="N25" s="39">
        <f t="shared" si="3"/>
        <v>74.023244982181751</v>
      </c>
      <c r="O25" s="25"/>
      <c r="Q25" s="25"/>
      <c r="R25" s="25"/>
    </row>
    <row r="26" spans="2:20" x14ac:dyDescent="0.25">
      <c r="B26" s="47" t="s">
        <v>26</v>
      </c>
      <c r="C26" s="28">
        <v>520.43499999999995</v>
      </c>
      <c r="D26" s="29">
        <v>25.42</v>
      </c>
      <c r="E26" s="30">
        <v>2777.9360000000001</v>
      </c>
      <c r="F26" s="30">
        <v>225.482</v>
      </c>
      <c r="G26" s="28">
        <v>1988.1290000000001</v>
      </c>
      <c r="H26" s="29">
        <v>81.22</v>
      </c>
      <c r="I26" s="30">
        <v>605.54600000000005</v>
      </c>
      <c r="J26" s="30">
        <v>27.94</v>
      </c>
      <c r="K26" s="56">
        <f t="shared" ref="K26:L28" si="4">+((I26*100/G26)-100)</f>
        <v>-69.541916042671275</v>
      </c>
      <c r="L26" s="31">
        <f t="shared" si="2"/>
        <v>-65.599606008372319</v>
      </c>
      <c r="M26" s="32">
        <f t="shared" si="3"/>
        <v>16.35381940107797</v>
      </c>
      <c r="N26" s="32">
        <f t="shared" si="3"/>
        <v>9.9134539732494034</v>
      </c>
      <c r="O26" s="25"/>
      <c r="Q26" s="25"/>
      <c r="R26" s="25"/>
    </row>
    <row r="27" spans="2:20" x14ac:dyDescent="0.25">
      <c r="B27" s="34" t="s">
        <v>27</v>
      </c>
      <c r="C27" s="35">
        <v>9778.9709999999995</v>
      </c>
      <c r="D27" s="36">
        <v>1927.5160000000001</v>
      </c>
      <c r="E27" s="37">
        <v>25015.386999999999</v>
      </c>
      <c r="F27" s="37">
        <v>107.06</v>
      </c>
      <c r="G27" s="35">
        <v>20430.409</v>
      </c>
      <c r="H27" s="36">
        <v>1107.71</v>
      </c>
      <c r="I27" s="37">
        <v>17851.895</v>
      </c>
      <c r="J27" s="37">
        <v>882.65700000000004</v>
      </c>
      <c r="K27" s="55">
        <f t="shared" si="4"/>
        <v>-12.620961234794663</v>
      </c>
      <c r="L27" s="38">
        <f t="shared" si="2"/>
        <v>-20.316960215218785</v>
      </c>
      <c r="M27" s="39">
        <f t="shared" si="3"/>
        <v>82.553921061837713</v>
      </c>
      <c r="N27" s="39">
        <f t="shared" si="3"/>
        <v>-54.207539652070338</v>
      </c>
      <c r="O27" s="25"/>
      <c r="Q27" s="25"/>
      <c r="R27" s="25"/>
    </row>
    <row r="28" spans="2:20" x14ac:dyDescent="0.25">
      <c r="B28" s="34" t="s">
        <v>28</v>
      </c>
      <c r="C28" s="35">
        <v>8592.0429999999997</v>
      </c>
      <c r="D28" s="36">
        <v>7272.0630000000001</v>
      </c>
      <c r="E28" s="37">
        <v>10406.753000000001</v>
      </c>
      <c r="F28" s="37">
        <v>760.26900000000001</v>
      </c>
      <c r="G28" s="35">
        <v>12701.85</v>
      </c>
      <c r="H28" s="36">
        <v>2283.6469999999999</v>
      </c>
      <c r="I28" s="37">
        <v>6742.1189999999997</v>
      </c>
      <c r="J28" s="37">
        <v>8568.0360000000001</v>
      </c>
      <c r="K28" s="55">
        <f t="shared" si="4"/>
        <v>-46.920180918527613</v>
      </c>
      <c r="L28" s="38">
        <f t="shared" si="4"/>
        <v>275.19091173022798</v>
      </c>
      <c r="M28" s="39">
        <f t="shared" si="3"/>
        <v>-21.530665058356888</v>
      </c>
      <c r="N28" s="39">
        <f t="shared" si="3"/>
        <v>17.821256499015476</v>
      </c>
      <c r="O28" s="25"/>
      <c r="Q28" s="25"/>
      <c r="R28" s="25"/>
    </row>
    <row r="29" spans="2:20" x14ac:dyDescent="0.25">
      <c r="B29" s="57" t="s">
        <v>29</v>
      </c>
      <c r="C29" s="58">
        <v>97811.994999999995</v>
      </c>
      <c r="D29" s="59">
        <v>84543.91</v>
      </c>
      <c r="E29" s="59">
        <v>188377.87599999999</v>
      </c>
      <c r="F29" s="59">
        <v>84044.017999999996</v>
      </c>
      <c r="G29" s="59">
        <v>155272.228</v>
      </c>
      <c r="H29" s="59">
        <v>36838.962999999996</v>
      </c>
      <c r="I29" s="59">
        <v>124285.977</v>
      </c>
      <c r="J29" s="59">
        <v>31005.145000000004</v>
      </c>
      <c r="K29" s="59">
        <f>+((I29*100/G29)-100)</f>
        <v>-19.956080619903261</v>
      </c>
      <c r="L29" s="59">
        <f>+((J29*100/H29)-100)</f>
        <v>-15.835999509541011</v>
      </c>
      <c r="M29" s="59">
        <f>+((I29*100/C29)-100)</f>
        <v>27.066191626088397</v>
      </c>
      <c r="N29" s="60">
        <f>+((J29*100/D29)-100)</f>
        <v>-63.3265778694172</v>
      </c>
    </row>
    <row r="30" spans="2:20" x14ac:dyDescent="0.25">
      <c r="B30" s="19"/>
      <c r="C30" s="22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</row>
    <row r="31" spans="2:20" x14ac:dyDescent="0.25">
      <c r="B31" s="62" t="s">
        <v>30</v>
      </c>
      <c r="C31" s="63"/>
      <c r="D31" s="63"/>
      <c r="E31" s="63"/>
      <c r="F31" s="63"/>
      <c r="G31" s="63"/>
      <c r="H31" s="63"/>
      <c r="I31" s="63"/>
      <c r="J31" s="63"/>
      <c r="K31" s="62"/>
      <c r="L31" s="64"/>
      <c r="M31" s="64"/>
      <c r="N31" s="64"/>
    </row>
    <row r="32" spans="2:20" ht="15" customHeight="1" x14ac:dyDescent="0.25">
      <c r="B32" s="65" t="s">
        <v>31</v>
      </c>
      <c r="C32" s="65"/>
      <c r="D32" s="65"/>
      <c r="E32" s="65"/>
      <c r="F32" s="65"/>
      <c r="G32" s="66"/>
      <c r="H32" s="66"/>
      <c r="I32" s="66"/>
      <c r="J32" s="66"/>
      <c r="K32" s="67"/>
      <c r="L32" s="25"/>
      <c r="M32" s="25"/>
      <c r="N32" s="25"/>
    </row>
    <row r="33" spans="2:14" x14ac:dyDescent="0.25">
      <c r="B33" s="65" t="s">
        <v>32</v>
      </c>
      <c r="C33" s="65"/>
      <c r="D33" s="65"/>
      <c r="E33" s="65"/>
      <c r="F33" s="65"/>
      <c r="G33" s="68"/>
      <c r="H33" s="67"/>
      <c r="I33" s="67"/>
      <c r="J33" s="67"/>
      <c r="K33" s="69"/>
      <c r="L33" s="25"/>
      <c r="M33" s="25"/>
      <c r="N33" s="25"/>
    </row>
    <row r="34" spans="2:14" ht="15" customHeight="1" x14ac:dyDescent="0.25">
      <c r="B34" s="70" t="s">
        <v>33</v>
      </c>
      <c r="C34" s="71"/>
      <c r="D34" s="71"/>
      <c r="E34" s="71"/>
      <c r="F34" s="71"/>
      <c r="G34" s="71"/>
      <c r="H34" s="71"/>
      <c r="I34" s="71"/>
      <c r="J34" s="71"/>
      <c r="K34" s="72"/>
      <c r="M34" s="64"/>
      <c r="N34" s="64"/>
    </row>
    <row r="35" spans="2:14" x14ac:dyDescent="0.25">
      <c r="C35" s="25"/>
      <c r="D35" s="25"/>
      <c r="K35" s="73" t="s">
        <v>34</v>
      </c>
      <c r="L35" s="73"/>
      <c r="M35" s="73"/>
      <c r="N35" s="73"/>
    </row>
    <row r="36" spans="2:14" x14ac:dyDescent="0.25">
      <c r="I36" s="74" t="s">
        <v>35</v>
      </c>
      <c r="J36" s="74"/>
      <c r="K36" s="74"/>
      <c r="L36" s="74"/>
      <c r="M36" s="74"/>
      <c r="N36" s="74"/>
    </row>
  </sheetData>
  <mergeCells count="26">
    <mergeCell ref="L6:L7"/>
    <mergeCell ref="M6:M7"/>
    <mergeCell ref="N6:N7"/>
    <mergeCell ref="B34:K34"/>
    <mergeCell ref="K35:N35"/>
    <mergeCell ref="I36:N36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37_39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2025-10-01T12:13:12Z</dcterms:created>
  <dcterms:modified xsi:type="dcterms:W3CDTF">2025-10-01T12:13:41Z</dcterms:modified>
</cp:coreProperties>
</file>