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43\"/>
    </mc:Choice>
  </mc:AlternateContent>
  <xr:revisionPtr revIDLastSave="0" documentId="8_{DAA4D52A-A889-4C5B-A9F6-A7DD88BBF898}" xr6:coauthVersionLast="47" xr6:coauthVersionMax="47" xr10:uidLastSave="{00000000-0000-0000-0000-000000000000}"/>
  <bookViews>
    <workbookView xWindow="-108" yWindow="-108" windowWidth="23256" windowHeight="12456" xr2:uid="{48BC0906-D611-4A3E-96B5-91DF96BA3F67}"/>
  </bookViews>
  <sheets>
    <sheet name="4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  <c r="G86" i="1"/>
  <c r="H85" i="1"/>
  <c r="G85" i="1"/>
  <c r="H84" i="1"/>
  <c r="G84" i="1"/>
  <c r="H82" i="1"/>
  <c r="H81" i="1"/>
  <c r="G81" i="1"/>
  <c r="H79" i="1"/>
  <c r="G79" i="1"/>
  <c r="H78" i="1"/>
  <c r="G78" i="1"/>
  <c r="H77" i="1"/>
  <c r="G77" i="1"/>
  <c r="H76" i="1"/>
  <c r="G76" i="1"/>
  <c r="H74" i="1"/>
  <c r="G74" i="1"/>
  <c r="H72" i="1"/>
  <c r="G72" i="1"/>
  <c r="H71" i="1"/>
  <c r="G71" i="1"/>
  <c r="H69" i="1"/>
  <c r="G69" i="1"/>
  <c r="H67" i="1"/>
  <c r="G67" i="1"/>
  <c r="H64" i="1"/>
  <c r="G64" i="1"/>
  <c r="H63" i="1"/>
  <c r="G63" i="1"/>
  <c r="H62" i="1"/>
  <c r="G62" i="1"/>
  <c r="H61" i="1"/>
  <c r="G61" i="1"/>
  <c r="H60" i="1"/>
  <c r="G60" i="1"/>
  <c r="H59" i="1"/>
  <c r="G59" i="1"/>
  <c r="H57" i="1"/>
  <c r="G57" i="1"/>
  <c r="H56" i="1"/>
  <c r="G56" i="1"/>
  <c r="H55" i="1"/>
  <c r="G55" i="1"/>
  <c r="H53" i="1"/>
  <c r="G53" i="1"/>
  <c r="H51" i="1"/>
  <c r="G51" i="1"/>
  <c r="H50" i="1"/>
  <c r="G50" i="1"/>
  <c r="G49" i="1"/>
  <c r="H44" i="1"/>
  <c r="G44" i="1"/>
  <c r="H39" i="1"/>
  <c r="G39" i="1"/>
  <c r="H38" i="1"/>
  <c r="G38" i="1"/>
  <c r="H37" i="1"/>
  <c r="G37" i="1"/>
  <c r="H35" i="1"/>
  <c r="G35" i="1"/>
  <c r="H33" i="1"/>
  <c r="G33" i="1"/>
  <c r="H32" i="1"/>
  <c r="G32" i="1"/>
  <c r="H25" i="1"/>
  <c r="G25" i="1"/>
  <c r="H24" i="1"/>
  <c r="G24" i="1"/>
  <c r="H22" i="1"/>
  <c r="G22" i="1"/>
  <c r="H20" i="1"/>
  <c r="G20" i="1"/>
  <c r="H18" i="1"/>
  <c r="G18" i="1"/>
  <c r="H17" i="1"/>
  <c r="G17" i="1"/>
  <c r="H16" i="1"/>
  <c r="G16" i="1"/>
  <c r="H15" i="1"/>
  <c r="G15" i="1"/>
  <c r="H13" i="1"/>
  <c r="G13" i="1"/>
  <c r="H12" i="1"/>
  <c r="G12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<sst xmlns="http://schemas.openxmlformats.org/spreadsheetml/2006/main" count="278" uniqueCount="47">
  <si>
    <t xml:space="preserve">Galvijų supirkimo kainos Lietuvos įmonėse 2025 m. 40–43 sav., EUR/100 kg skerdenų (be PVM)  </t>
  </si>
  <si>
    <t>Kategorija pagal
raumeningumą</t>
  </si>
  <si>
    <t>Pokytis %</t>
  </si>
  <si>
    <t>43 sav.
(10 21–27)</t>
  </si>
  <si>
    <t>40 sav.
(09 29–10 05)</t>
  </si>
  <si>
    <t>41 sav.
(10 06–12)</t>
  </si>
  <si>
    <t>42 sav.
(10 13–19)</t>
  </si>
  <si>
    <t>43 sav.***
(10 20–26)</t>
  </si>
  <si>
    <t>savaitės*</t>
  </si>
  <si>
    <t>metų**</t>
  </si>
  <si>
    <t>Jauni buliai (A):</t>
  </si>
  <si>
    <t>U1</t>
  </si>
  <si>
    <t>●</t>
  </si>
  <si>
    <t>-</t>
  </si>
  <si>
    <t>U2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</si>
  <si>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</si>
  <si>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</si>
  <si>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</si>
  <si>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</si>
  <si>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</si>
  <si>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</si>
  <si>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</si>
  <si>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</si>
  <si>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</si>
  <si>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</si>
  <si>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</si>
  <si>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</si>
  <si>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</si>
  <si>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</si>
  <si>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</si>
  <si>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</si>
  <si>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</si>
  <si>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</si>
  <si>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</si>
  <si>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</si>
  <si>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</si>
  <si>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</si>
  <si>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</si>
  <si>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</si>
  <si>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</si>
  <si>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</si>
  <si>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</si>
  <si>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* lyginant 2025 m. 43 savaitę su 2025 m. 42 savaite</t>
  </si>
  <si>
    <t>** lyginant 2025 m. 43 savaitę su 2024 m. 43 savaite</t>
  </si>
  <si>
    <t>*** negalutiniai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</si>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</sst>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8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</font>
    <font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9"/>
      </left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8764000366222"/>
      </right>
      <top style="thin">
        <color theme="0" tint="-0.14993743705557422"/>
      </top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9" xfId="1" applyNumberFormat="1" applyFont="1" applyBorder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9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2" xfId="1" applyNumberFormat="1" applyFont="1" applyBorder="1" applyAlignment="1">
      <alignment horizontal="right" vertical="center" wrapText="1" indent="1"/>
    </xf>
    <xf numFmtId="2" fontId="4" fillId="0" borderId="0" xfId="1" applyNumberFormat="1" applyFont="1" applyAlignment="1">
      <alignment horizontal="right" vertical="center" wrapText="1" indent="1"/>
    </xf>
    <xf numFmtId="0" fontId="4" fillId="0" borderId="13" xfId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7" fillId="0" borderId="0" xfId="0" applyFont="1" applyAlignment="1">
      <alignment horizontal="center" vertical="center" wrapText="1"/>
    </xf>
    <xf numFmtId="2" fontId="5" fillId="0" borderId="12" xfId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3" xfId="0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2" xfId="0" quotePrefix="1" applyNumberFormat="1" applyFont="1" applyBorder="1" applyAlignment="1">
      <alignment horizontal="right" vertical="center" indent="1"/>
    </xf>
    <xf numFmtId="2" fontId="4" fillId="0" borderId="13" xfId="1" applyNumberFormat="1" applyFont="1" applyBorder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3" xfId="0" applyFont="1" applyBorder="1" applyAlignment="1">
      <alignment horizontal="right" vertical="center" wrapText="1" indent="1"/>
    </xf>
    <xf numFmtId="2" fontId="4" fillId="0" borderId="12" xfId="0" applyNumberFormat="1" applyFont="1" applyBorder="1" applyAlignment="1">
      <alignment horizontal="right" vertical="center" wrapText="1" indent="1"/>
    </xf>
    <xf numFmtId="2" fontId="5" fillId="0" borderId="12" xfId="0" applyNumberFormat="1" applyFont="1" applyBorder="1" applyAlignment="1">
      <alignment horizontal="right" vertical="center" wrapText="1" indent="1"/>
    </xf>
    <xf numFmtId="2" fontId="7" fillId="0" borderId="14" xfId="0" applyNumberFormat="1" applyFont="1" applyBorder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0" fontId="10" fillId="0" borderId="13" xfId="1" applyFont="1" applyBorder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5" xfId="1" applyFont="1" applyFill="1" applyBorder="1" applyAlignment="1">
      <alignment horizontal="center" wrapText="1"/>
    </xf>
    <xf numFmtId="2" fontId="8" fillId="2" borderId="16" xfId="0" applyNumberFormat="1" applyFont="1" applyFill="1" applyBorder="1" applyAlignment="1">
      <alignment horizontal="right" vertical="center" wrapText="1" indent="1"/>
    </xf>
    <xf numFmtId="2" fontId="8" fillId="2" borderId="17" xfId="0" applyNumberFormat="1" applyFont="1" applyFill="1" applyBorder="1" applyAlignment="1">
      <alignment horizontal="right" vertical="center" wrapText="1" indent="1"/>
    </xf>
    <xf numFmtId="0" fontId="8" fillId="2" borderId="17" xfId="0" applyFont="1" applyFill="1" applyBorder="1" applyAlignment="1">
      <alignment horizontal="right" vertical="center" wrapText="1" indent="1"/>
    </xf>
    <xf numFmtId="2" fontId="8" fillId="2" borderId="15" xfId="0" applyNumberFormat="1" applyFont="1" applyFill="1" applyBorder="1" applyAlignment="1">
      <alignment horizontal="right" vertical="center" indent="1"/>
    </xf>
    <xf numFmtId="2" fontId="8" fillId="2" borderId="18" xfId="0" applyNumberFormat="1" applyFont="1" applyFill="1" applyBorder="1" applyAlignment="1">
      <alignment horizontal="right" vertical="center" indent="1"/>
    </xf>
    <xf numFmtId="0" fontId="5" fillId="3" borderId="19" xfId="1" applyFont="1" applyFill="1" applyBorder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2" fontId="8" fillId="0" borderId="13" xfId="0" quotePrefix="1" applyNumberFormat="1" applyFont="1" applyBorder="1" applyAlignment="1">
      <alignment horizontal="right" vertical="center" indent="1"/>
    </xf>
    <xf numFmtId="0" fontId="4" fillId="0" borderId="12" xfId="1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wrapText="1" indent="1"/>
    </xf>
    <xf numFmtId="0" fontId="3" fillId="0" borderId="12" xfId="0" quotePrefix="1" applyFont="1" applyBorder="1" applyAlignment="1">
      <alignment horizontal="right" vertical="center" indent="1"/>
    </xf>
    <xf numFmtId="0" fontId="8" fillId="0" borderId="12" xfId="0" quotePrefix="1" applyFont="1" applyBorder="1" applyAlignment="1">
      <alignment horizontal="right" vertical="center" indent="1"/>
    </xf>
    <xf numFmtId="0" fontId="8" fillId="0" borderId="0" xfId="0" quotePrefix="1" applyFont="1" applyAlignment="1">
      <alignment horizontal="right" vertical="center" indent="1"/>
    </xf>
    <xf numFmtId="0" fontId="8" fillId="0" borderId="13" xfId="0" quotePrefix="1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wrapText="1" indent="1"/>
    </xf>
    <xf numFmtId="0" fontId="7" fillId="0" borderId="12" xfId="0" applyFont="1" applyBorder="1" applyAlignment="1">
      <alignment horizontal="right" vertical="center" wrapText="1" indent="1"/>
    </xf>
    <xf numFmtId="2" fontId="6" fillId="0" borderId="13" xfId="0" applyNumberFormat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wrapText="1" indent="1"/>
    </xf>
    <xf numFmtId="2" fontId="12" fillId="0" borderId="20" xfId="0" applyNumberFormat="1" applyFont="1" applyBorder="1" applyAlignment="1">
      <alignment horizontal="right" vertical="center" wrapText="1" indent="1"/>
    </xf>
    <xf numFmtId="2" fontId="12" fillId="0" borderId="21" xfId="0" applyNumberFormat="1" applyFont="1" applyBorder="1" applyAlignment="1">
      <alignment horizontal="right" vertical="center" wrapText="1" indent="1"/>
    </xf>
    <xf numFmtId="0" fontId="5" fillId="2" borderId="18" xfId="1" applyFont="1" applyFill="1" applyBorder="1" applyAlignment="1">
      <alignment horizontal="center" wrapText="1"/>
    </xf>
    <xf numFmtId="2" fontId="7" fillId="2" borderId="16" xfId="0" applyNumberFormat="1" applyFont="1" applyFill="1" applyBorder="1" applyAlignment="1">
      <alignment horizontal="right" vertical="center" wrapText="1" indent="1"/>
    </xf>
    <xf numFmtId="0" fontId="7" fillId="2" borderId="16" xfId="0" applyFont="1" applyFill="1" applyBorder="1" applyAlignment="1">
      <alignment horizontal="right" vertical="center" wrapText="1" indent="1"/>
    </xf>
    <xf numFmtId="2" fontId="8" fillId="2" borderId="16" xfId="0" quotePrefix="1" applyNumberFormat="1" applyFont="1" applyFill="1" applyBorder="1" applyAlignment="1">
      <alignment horizontal="right" vertical="center" indent="1"/>
    </xf>
    <xf numFmtId="2" fontId="4" fillId="0" borderId="10" xfId="1" applyNumberFormat="1" applyFont="1" applyBorder="1" applyAlignment="1">
      <alignment horizontal="right" vertical="center" wrapText="1" indent="1"/>
    </xf>
    <xf numFmtId="2" fontId="4" fillId="3" borderId="9" xfId="1" applyNumberFormat="1" applyFont="1" applyFill="1" applyBorder="1" applyAlignment="1">
      <alignment horizontal="right" vertical="center" wrapText="1" indent="1"/>
    </xf>
    <xf numFmtId="0" fontId="4" fillId="3" borderId="11" xfId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13" xfId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0" fontId="5" fillId="3" borderId="13" xfId="1" applyFont="1" applyFill="1" applyBorder="1" applyAlignment="1">
      <alignment horizontal="right" vertical="center" wrapText="1" indent="1"/>
    </xf>
    <xf numFmtId="2" fontId="3" fillId="0" borderId="12" xfId="1" quotePrefix="1" applyNumberFormat="1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3" fillId="0" borderId="12" xfId="1" applyNumberFormat="1" applyFont="1" applyBorder="1" applyAlignment="1">
      <alignment horizontal="right" vertical="center" wrapText="1" indent="1"/>
    </xf>
    <xf numFmtId="2" fontId="14" fillId="0" borderId="0" xfId="1" applyNumberFormat="1" applyFont="1" applyAlignment="1">
      <alignment horizontal="right" vertical="center" wrapText="1" indent="1"/>
    </xf>
    <xf numFmtId="2" fontId="14" fillId="0" borderId="0" xfId="1" quotePrefix="1" applyNumberFormat="1" applyFont="1" applyAlignment="1">
      <alignment horizontal="right" vertical="center" wrapText="1" indent="1"/>
    </xf>
    <xf numFmtId="0" fontId="15" fillId="0" borderId="12" xfId="1" applyFont="1" applyBorder="1" applyAlignment="1">
      <alignment horizontal="right" vertical="center" wrapText="1" indent="1"/>
    </xf>
    <xf numFmtId="0" fontId="16" fillId="0" borderId="12" xfId="0" applyFont="1" applyBorder="1" applyAlignment="1">
      <alignment horizontal="right" vertical="center" wrapText="1" indent="1"/>
    </xf>
    <xf numFmtId="0" fontId="13" fillId="0" borderId="12" xfId="1" applyFont="1" applyBorder="1" applyAlignment="1">
      <alignment horizontal="right" vertical="center" wrapText="1" indent="1"/>
    </xf>
    <xf numFmtId="2" fontId="5" fillId="0" borderId="0" xfId="1" applyNumberFormat="1" applyFont="1" applyAlignment="1">
      <alignment horizontal="right" vertical="center" wrapText="1" indent="1"/>
    </xf>
    <xf numFmtId="0" fontId="17" fillId="0" borderId="12" xfId="0" applyFont="1" applyBorder="1" applyAlignment="1">
      <alignment horizontal="right" vertical="center" wrapText="1" indent="1"/>
    </xf>
    <xf numFmtId="0" fontId="18" fillId="0" borderId="12" xfId="1" applyFont="1" applyBorder="1" applyAlignment="1">
      <alignment horizontal="right" vertical="center" wrapText="1" indent="1"/>
    </xf>
    <xf numFmtId="0" fontId="5" fillId="0" borderId="0" xfId="1" applyFont="1" applyAlignment="1">
      <alignment horizontal="right" vertical="center" wrapText="1" indent="1"/>
    </xf>
    <xf numFmtId="0" fontId="5" fillId="0" borderId="13" xfId="1" applyFont="1" applyBorder="1" applyAlignment="1">
      <alignment horizontal="right" vertical="center" wrapText="1" indent="1"/>
    </xf>
    <xf numFmtId="2" fontId="7" fillId="2" borderId="17" xfId="0" applyNumberFormat="1" applyFont="1" applyFill="1" applyBorder="1" applyAlignment="1">
      <alignment horizontal="right" vertical="center" wrapText="1" indent="1"/>
    </xf>
    <xf numFmtId="0" fontId="7" fillId="2" borderId="17" xfId="0" applyFont="1" applyFill="1" applyBorder="1" applyAlignment="1">
      <alignment horizontal="right" vertical="center" wrapText="1" indent="1"/>
    </xf>
    <xf numFmtId="2" fontId="8" fillId="2" borderId="15" xfId="0" quotePrefix="1" applyNumberFormat="1" applyFont="1" applyFill="1" applyBorder="1" applyAlignment="1">
      <alignment horizontal="right" vertical="center" indent="1"/>
    </xf>
    <xf numFmtId="0" fontId="5" fillId="3" borderId="22" xfId="1" applyFont="1" applyFill="1" applyBorder="1" applyAlignment="1">
      <alignment horizontal="center" wrapText="1"/>
    </xf>
    <xf numFmtId="2" fontId="4" fillId="3" borderId="23" xfId="1" applyNumberFormat="1" applyFont="1" applyFill="1" applyBorder="1" applyAlignment="1">
      <alignment horizontal="right" vertical="center" wrapText="1" indent="1"/>
    </xf>
    <xf numFmtId="2" fontId="4" fillId="3" borderId="24" xfId="1" applyNumberFormat="1" applyFont="1" applyFill="1" applyBorder="1" applyAlignment="1">
      <alignment horizontal="right" vertical="center" wrapText="1" indent="1"/>
    </xf>
    <xf numFmtId="0" fontId="4" fillId="3" borderId="25" xfId="1" applyFont="1" applyFill="1" applyBorder="1" applyAlignment="1">
      <alignment horizontal="right" vertical="center" wrapText="1" indent="1"/>
    </xf>
    <xf numFmtId="2" fontId="5" fillId="3" borderId="0" xfId="1" applyNumberFormat="1" applyFont="1" applyFill="1" applyAlignment="1">
      <alignment horizontal="right" vertical="center" wrapText="1" indent="1"/>
    </xf>
    <xf numFmtId="0" fontId="5" fillId="3" borderId="25" xfId="1" applyFont="1" applyFill="1" applyBorder="1" applyAlignment="1">
      <alignment horizontal="right" vertical="center" wrapText="1" indent="1"/>
    </xf>
    <xf numFmtId="2" fontId="10" fillId="0" borderId="0" xfId="1" quotePrefix="1" applyNumberFormat="1" applyFont="1" applyAlignment="1">
      <alignment horizontal="right" vertical="center" wrapText="1" indent="1"/>
    </xf>
    <xf numFmtId="2" fontId="4" fillId="3" borderId="25" xfId="1" applyNumberFormat="1" applyFont="1" applyFill="1" applyBorder="1" applyAlignment="1">
      <alignment horizontal="right" vertical="center" wrapText="1" indent="1"/>
    </xf>
    <xf numFmtId="0" fontId="6" fillId="0" borderId="25" xfId="0" applyFont="1" applyBorder="1" applyAlignment="1">
      <alignment horizontal="right" vertical="center" wrapText="1" indent="1"/>
    </xf>
    <xf numFmtId="0" fontId="5" fillId="0" borderId="12" xfId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wrapText="1" indent="1"/>
    </xf>
    <xf numFmtId="0" fontId="7" fillId="0" borderId="25" xfId="0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indent="1"/>
    </xf>
    <xf numFmtId="0" fontId="7" fillId="0" borderId="26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0" fontId="10" fillId="3" borderId="25" xfId="1" applyFont="1" applyFill="1" applyBorder="1" applyAlignment="1">
      <alignment horizontal="right" vertical="center" wrapText="1" indent="1"/>
    </xf>
    <xf numFmtId="0" fontId="5" fillId="2" borderId="27" xfId="1" applyFont="1" applyFill="1" applyBorder="1" applyAlignment="1">
      <alignment horizontal="center" wrapText="1"/>
    </xf>
    <xf numFmtId="0" fontId="7" fillId="2" borderId="28" xfId="0" applyFont="1" applyFill="1" applyBorder="1" applyAlignment="1">
      <alignment horizontal="right" vertical="center" wrapText="1" indent="1"/>
    </xf>
    <xf numFmtId="2" fontId="7" fillId="2" borderId="29" xfId="0" applyNumberFormat="1" applyFont="1" applyFill="1" applyBorder="1" applyAlignment="1">
      <alignment horizontal="right" vertical="center" wrapText="1" indent="1"/>
    </xf>
    <xf numFmtId="0" fontId="7" fillId="2" borderId="29" xfId="0" applyFont="1" applyFill="1" applyBorder="1" applyAlignment="1">
      <alignment horizontal="right" vertical="center" wrapText="1" indent="1"/>
    </xf>
    <xf numFmtId="2" fontId="8" fillId="2" borderId="28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30" xfId="1" applyNumberFormat="1" applyFont="1" applyFill="1" applyBorder="1" applyAlignment="1">
      <alignment horizontal="center" vertical="center" wrapText="1"/>
    </xf>
    <xf numFmtId="2" fontId="8" fillId="4" borderId="31" xfId="0" applyNumberFormat="1" applyFont="1" applyFill="1" applyBorder="1" applyAlignment="1">
      <alignment horizontal="right" vertical="center" wrapText="1" indent="1"/>
    </xf>
    <xf numFmtId="0" fontId="8" fillId="4" borderId="31" xfId="0" applyFont="1" applyFill="1" applyBorder="1" applyAlignment="1">
      <alignment horizontal="right" vertical="center" wrapText="1" indent="1"/>
    </xf>
    <xf numFmtId="2" fontId="8" fillId="4" borderId="31" xfId="0" applyNumberFormat="1" applyFont="1" applyFill="1" applyBorder="1" applyAlignment="1">
      <alignment horizontal="right" vertical="center" indent="1"/>
    </xf>
    <xf numFmtId="2" fontId="8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9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</cellXfs>
  <cellStyles count="3">
    <cellStyle name="Normal" xfId="0" builtinId="0"/>
    <cellStyle name="Normal 2" xfId="1" xr:uid="{9C94CBDD-1625-44F6-9E68-D5CFBDECC113}"/>
    <cellStyle name="Normal_Sheet1 2" xfId="2" xr:uid="{8596E159-0165-4200-84DE-35F24CDA24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B77A-1053-488B-8278-21871BC599DA}">
  <dimension ref="A2:H95"/>
  <sheetViews>
    <sheetView showGridLines="0" tabSelected="1" workbookViewId="0">
      <selection activeCell="M75" sqref="M75"/>
    </sheetView>
  </sheetViews>
  <sheetFormatPr defaultRowHeight="14.4" x14ac:dyDescent="0.3"/>
  <cols>
    <col min="1" max="1" width="12.21875" customWidth="1"/>
    <col min="2" max="2" width="11" customWidth="1"/>
    <col min="3" max="3" width="10.44140625" customWidth="1"/>
    <col min="4" max="4" width="10.77734375" customWidth="1"/>
    <col min="5" max="5" width="10.44140625" customWidth="1"/>
    <col min="6" max="6" width="9.6640625" customWidth="1"/>
  </cols>
  <sheetData>
    <row r="2" spans="1:8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3" t="s">
        <v>1</v>
      </c>
      <c r="B4" s="4">
        <v>2024</v>
      </c>
      <c r="C4" s="5">
        <v>2025</v>
      </c>
      <c r="D4" s="5"/>
      <c r="E4" s="5"/>
      <c r="F4" s="6"/>
      <c r="G4" s="5" t="s">
        <v>2</v>
      </c>
      <c r="H4" s="5"/>
    </row>
    <row r="5" spans="1:8" ht="24" x14ac:dyDescent="0.3">
      <c r="A5" s="7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10" t="s">
        <v>9</v>
      </c>
    </row>
    <row r="6" spans="1:8" x14ac:dyDescent="0.3">
      <c r="A6" s="11" t="s">
        <v>10</v>
      </c>
      <c r="B6" s="11"/>
      <c r="C6" s="11"/>
      <c r="D6" s="11"/>
      <c r="E6" s="12"/>
      <c r="F6" s="12"/>
      <c r="G6" s="12"/>
      <c r="H6" s="11"/>
    </row>
    <row r="7" spans="1:8" x14ac:dyDescent="0.3">
      <c r="A7" s="13" t="s">
        <v>11</v>
      </c>
      <c r="B7" s="14" t="s">
        <v>12</v>
      </c>
      <c r="C7" s="15" t="s">
        <v>12</v>
      </c>
      <c r="D7" s="15" t="s">
        <v>12</v>
      </c>
      <c r="E7" s="15" t="s">
        <v>12</v>
      </c>
      <c r="F7" s="16" t="s">
        <v>12</v>
      </c>
      <c r="G7" s="17" t="s">
        <v>13</v>
      </c>
      <c r="H7" s="17" t="s">
        <v>13</v>
      </c>
    </row>
    <row r="8" spans="1:8" x14ac:dyDescent="0.3">
      <c r="A8" s="18" t="s">
        <v>14</v>
      </c>
      <c r="B8" s="19">
        <v>451.22</v>
      </c>
      <c r="C8" s="20">
        <v>659.88</v>
      </c>
      <c r="D8" s="20">
        <v>644.07000000000005</v>
      </c>
      <c r="E8" s="20">
        <v>653.49</v>
      </c>
      <c r="F8" s="21">
        <v>625.52</v>
      </c>
      <c r="G8" s="22">
        <f t="shared" ref="G8:G13" si="0">(F8/E8-1)*100</f>
        <v>-4.2800960994047399</v>
      </c>
      <c r="H8" s="22">
        <f t="shared" ref="H8:H13" si="1">(F8/B8-1)*100</f>
        <v>38.628606887992547</v>
      </c>
    </row>
    <row r="9" spans="1:8" x14ac:dyDescent="0.3">
      <c r="A9" s="18" t="s">
        <v>15</v>
      </c>
      <c r="B9" s="19">
        <v>433.38</v>
      </c>
      <c r="C9" s="20">
        <v>668.04</v>
      </c>
      <c r="D9" s="20">
        <v>637.48</v>
      </c>
      <c r="E9" s="20">
        <v>612.99</v>
      </c>
      <c r="F9" s="21">
        <v>637.52</v>
      </c>
      <c r="G9" s="22">
        <f t="shared" si="0"/>
        <v>4.0016966019021494</v>
      </c>
      <c r="H9" s="22">
        <f t="shared" si="1"/>
        <v>47.104158013752361</v>
      </c>
    </row>
    <row r="10" spans="1:8" x14ac:dyDescent="0.3">
      <c r="A10" s="23" t="s">
        <v>16</v>
      </c>
      <c r="B10" s="24">
        <v>443.07</v>
      </c>
      <c r="C10" s="25">
        <v>661.42</v>
      </c>
      <c r="D10" s="25">
        <v>640.34</v>
      </c>
      <c r="E10" s="25">
        <v>637.94000000000005</v>
      </c>
      <c r="F10" s="26">
        <v>628.58000000000004</v>
      </c>
      <c r="G10" s="27">
        <f t="shared" si="0"/>
        <v>-1.4672226228171992</v>
      </c>
      <c r="H10" s="27">
        <f t="shared" si="1"/>
        <v>41.869230595616955</v>
      </c>
    </row>
    <row r="11" spans="1:8" x14ac:dyDescent="0.3">
      <c r="A11" s="18" t="s">
        <v>17</v>
      </c>
      <c r="B11" s="28">
        <v>462.55</v>
      </c>
      <c r="C11" s="20">
        <v>615.41</v>
      </c>
      <c r="D11" s="20">
        <v>612.75</v>
      </c>
      <c r="E11" s="20" t="s">
        <v>12</v>
      </c>
      <c r="F11" s="29" t="s">
        <v>12</v>
      </c>
      <c r="G11" s="30" t="s">
        <v>13</v>
      </c>
      <c r="H11" s="30" t="s">
        <v>13</v>
      </c>
    </row>
    <row r="12" spans="1:8" x14ac:dyDescent="0.3">
      <c r="A12" s="18" t="s">
        <v>18</v>
      </c>
      <c r="B12" s="31">
        <v>443.71</v>
      </c>
      <c r="C12" s="32">
        <v>635.32000000000005</v>
      </c>
      <c r="D12" s="32">
        <v>631.27</v>
      </c>
      <c r="E12" s="32">
        <v>611.41999999999996</v>
      </c>
      <c r="F12" s="21">
        <v>596.29999999999995</v>
      </c>
      <c r="G12" s="22">
        <f t="shared" si="0"/>
        <v>-2.4729318635308029</v>
      </c>
      <c r="H12" s="22">
        <f t="shared" si="1"/>
        <v>34.389578778932183</v>
      </c>
    </row>
    <row r="13" spans="1:8" x14ac:dyDescent="0.3">
      <c r="A13" s="18" t="s">
        <v>19</v>
      </c>
      <c r="B13" s="31">
        <v>431.39</v>
      </c>
      <c r="C13" s="20">
        <v>636.65</v>
      </c>
      <c r="D13" s="20">
        <v>625.44000000000005</v>
      </c>
      <c r="E13" s="20">
        <v>621.79999999999995</v>
      </c>
      <c r="F13" s="21">
        <v>604.20000000000005</v>
      </c>
      <c r="G13" s="22">
        <f t="shared" si="0"/>
        <v>-2.8304921196526056</v>
      </c>
      <c r="H13" s="22">
        <f t="shared" si="1"/>
        <v>40.058879436241</v>
      </c>
    </row>
    <row r="14" spans="1:8" x14ac:dyDescent="0.3">
      <c r="A14" s="18" t="s">
        <v>20</v>
      </c>
      <c r="B14" s="28" t="s">
        <v>12</v>
      </c>
      <c r="C14" s="20" t="s">
        <v>12</v>
      </c>
      <c r="D14" s="20" t="s">
        <v>12</v>
      </c>
      <c r="E14" s="20" t="s">
        <v>12</v>
      </c>
      <c r="F14" s="29" t="s">
        <v>12</v>
      </c>
      <c r="G14" s="22" t="s">
        <v>13</v>
      </c>
      <c r="H14" s="22" t="s">
        <v>13</v>
      </c>
    </row>
    <row r="15" spans="1:8" x14ac:dyDescent="0.3">
      <c r="A15" s="23" t="s">
        <v>21</v>
      </c>
      <c r="B15" s="33">
        <v>439.82</v>
      </c>
      <c r="C15" s="25">
        <v>636.33000000000004</v>
      </c>
      <c r="D15" s="25">
        <v>627.88</v>
      </c>
      <c r="E15" s="25">
        <v>617.08000000000004</v>
      </c>
      <c r="F15" s="26">
        <v>601.47</v>
      </c>
      <c r="G15" s="27">
        <f t="shared" ref="G15:G24" si="2">(F15/E15-1)*100</f>
        <v>-2.5296557982757539</v>
      </c>
      <c r="H15" s="27">
        <f t="shared" ref="H15:H24" si="3">(F15/B15-1)*100</f>
        <v>36.753671956709574</v>
      </c>
    </row>
    <row r="16" spans="1:8" x14ac:dyDescent="0.3">
      <c r="A16" s="18" t="s">
        <v>22</v>
      </c>
      <c r="B16" s="31">
        <v>379.22</v>
      </c>
      <c r="C16" s="20" t="s">
        <v>12</v>
      </c>
      <c r="D16" s="20">
        <v>555.86</v>
      </c>
      <c r="E16" s="20">
        <v>532.87</v>
      </c>
      <c r="F16" s="21">
        <v>528.19000000000005</v>
      </c>
      <c r="G16" s="30">
        <f t="shared" si="2"/>
        <v>-0.87826299097339966</v>
      </c>
      <c r="H16" s="30">
        <f t="shared" si="3"/>
        <v>39.28326565054585</v>
      </c>
    </row>
    <row r="17" spans="1:8" x14ac:dyDescent="0.3">
      <c r="A17" s="18" t="s">
        <v>23</v>
      </c>
      <c r="B17" s="31">
        <v>409.76</v>
      </c>
      <c r="C17" s="34">
        <v>595.35</v>
      </c>
      <c r="D17" s="34">
        <v>592.55999999999995</v>
      </c>
      <c r="E17" s="34">
        <v>568.78</v>
      </c>
      <c r="F17" s="35">
        <v>557.86</v>
      </c>
      <c r="G17" s="22">
        <f t="shared" si="2"/>
        <v>-1.9198987306163984</v>
      </c>
      <c r="H17" s="22">
        <f t="shared" si="3"/>
        <v>36.143108160874668</v>
      </c>
    </row>
    <row r="18" spans="1:8" x14ac:dyDescent="0.3">
      <c r="A18" s="18" t="s">
        <v>24</v>
      </c>
      <c r="B18" s="36">
        <v>413.61</v>
      </c>
      <c r="C18" s="32">
        <v>615.64</v>
      </c>
      <c r="D18" s="32">
        <v>606.35</v>
      </c>
      <c r="E18" s="20">
        <v>598</v>
      </c>
      <c r="F18" s="21">
        <v>583.38</v>
      </c>
      <c r="G18" s="22">
        <f t="shared" si="2"/>
        <v>-2.4448160535117114</v>
      </c>
      <c r="H18" s="22">
        <f t="shared" si="3"/>
        <v>41.045912816421271</v>
      </c>
    </row>
    <row r="19" spans="1:8" x14ac:dyDescent="0.3">
      <c r="A19" s="18" t="s">
        <v>25</v>
      </c>
      <c r="B19" s="28" t="s">
        <v>12</v>
      </c>
      <c r="C19" s="20" t="s">
        <v>13</v>
      </c>
      <c r="D19" s="20" t="s">
        <v>12</v>
      </c>
      <c r="E19" s="20" t="s">
        <v>12</v>
      </c>
      <c r="F19" s="29" t="s">
        <v>12</v>
      </c>
      <c r="G19" s="22" t="s">
        <v>13</v>
      </c>
      <c r="H19" s="22" t="s">
        <v>13</v>
      </c>
    </row>
    <row r="20" spans="1:8" x14ac:dyDescent="0.3">
      <c r="A20" s="23" t="s">
        <v>26</v>
      </c>
      <c r="B20" s="37">
        <v>410.12</v>
      </c>
      <c r="C20" s="25">
        <v>599.29</v>
      </c>
      <c r="D20" s="25">
        <v>595.41999999999996</v>
      </c>
      <c r="E20" s="25">
        <v>577.71</v>
      </c>
      <c r="F20" s="26">
        <v>564.46</v>
      </c>
      <c r="G20" s="27">
        <f>(F20/E20-1)*100</f>
        <v>-2.2935382804521343</v>
      </c>
      <c r="H20" s="27">
        <f>(F20/B20-1)*100</f>
        <v>37.632887935238472</v>
      </c>
    </row>
    <row r="21" spans="1:8" x14ac:dyDescent="0.3">
      <c r="A21" s="18" t="s">
        <v>27</v>
      </c>
      <c r="B21" s="36">
        <v>343.23</v>
      </c>
      <c r="C21" s="20" t="s">
        <v>12</v>
      </c>
      <c r="D21" s="20">
        <v>487.26</v>
      </c>
      <c r="E21" s="20">
        <v>454.75</v>
      </c>
      <c r="F21" s="29" t="s">
        <v>12</v>
      </c>
      <c r="G21" s="30" t="s">
        <v>13</v>
      </c>
      <c r="H21" s="30" t="s">
        <v>13</v>
      </c>
    </row>
    <row r="22" spans="1:8" x14ac:dyDescent="0.3">
      <c r="A22" s="18" t="s">
        <v>28</v>
      </c>
      <c r="B22" s="31">
        <v>357.61</v>
      </c>
      <c r="C22" s="20">
        <v>526.33000000000004</v>
      </c>
      <c r="D22" s="20">
        <v>542.66</v>
      </c>
      <c r="E22" s="20">
        <v>520.41999999999996</v>
      </c>
      <c r="F22" s="21">
        <v>483.64</v>
      </c>
      <c r="G22" s="30">
        <f t="shared" si="2"/>
        <v>-7.0673686637715676</v>
      </c>
      <c r="H22" s="30">
        <f t="shared" si="3"/>
        <v>35.242303067587578</v>
      </c>
    </row>
    <row r="23" spans="1:8" x14ac:dyDescent="0.3">
      <c r="A23" s="18" t="s">
        <v>29</v>
      </c>
      <c r="B23" s="31" t="s">
        <v>12</v>
      </c>
      <c r="C23" s="20" t="s">
        <v>12</v>
      </c>
      <c r="D23" s="20" t="s">
        <v>12</v>
      </c>
      <c r="E23" s="20" t="s">
        <v>12</v>
      </c>
      <c r="F23" s="29" t="s">
        <v>12</v>
      </c>
      <c r="G23" s="27" t="s">
        <v>13</v>
      </c>
      <c r="H23" s="22" t="s">
        <v>13</v>
      </c>
    </row>
    <row r="24" spans="1:8" x14ac:dyDescent="0.3">
      <c r="A24" s="23" t="s">
        <v>30</v>
      </c>
      <c r="B24" s="38">
        <v>369.77</v>
      </c>
      <c r="C24" s="39">
        <v>537.19000000000005</v>
      </c>
      <c r="D24" s="39">
        <v>536.16</v>
      </c>
      <c r="E24" s="39">
        <v>521.78</v>
      </c>
      <c r="F24" s="40">
        <v>485.84</v>
      </c>
      <c r="G24" s="27">
        <f t="shared" si="2"/>
        <v>-6.8879604430986285</v>
      </c>
      <c r="H24" s="41">
        <f t="shared" si="3"/>
        <v>31.389782837980373</v>
      </c>
    </row>
    <row r="25" spans="1:8" x14ac:dyDescent="0.3">
      <c r="A25" s="42" t="s">
        <v>31</v>
      </c>
      <c r="B25" s="43">
        <v>420.54</v>
      </c>
      <c r="C25" s="44">
        <v>624.67999999999995</v>
      </c>
      <c r="D25" s="44">
        <v>610.51</v>
      </c>
      <c r="E25" s="44">
        <v>599.76</v>
      </c>
      <c r="F25" s="45">
        <v>581.59</v>
      </c>
      <c r="G25" s="46">
        <f>F25/E25*100-100</f>
        <v>-3.02954515139389</v>
      </c>
      <c r="H25" s="47">
        <f>F25/B25*100-100</f>
        <v>38.296000380463227</v>
      </c>
    </row>
    <row r="26" spans="1:8" x14ac:dyDescent="0.3">
      <c r="A26" s="48" t="s">
        <v>32</v>
      </c>
      <c r="B26" s="48"/>
      <c r="C26" s="48"/>
      <c r="D26" s="48"/>
      <c r="E26" s="48"/>
      <c r="F26" s="48"/>
      <c r="G26" s="48"/>
      <c r="H26" s="48"/>
    </row>
    <row r="27" spans="1:8" x14ac:dyDescent="0.3">
      <c r="A27" s="49" t="s">
        <v>11</v>
      </c>
      <c r="B27" s="19" t="s">
        <v>12</v>
      </c>
      <c r="C27" s="15" t="s">
        <v>12</v>
      </c>
      <c r="D27" s="15" t="s">
        <v>12</v>
      </c>
      <c r="E27" s="15" t="s">
        <v>12</v>
      </c>
      <c r="F27" s="16" t="s">
        <v>12</v>
      </c>
      <c r="G27" s="22" t="s">
        <v>13</v>
      </c>
      <c r="H27" s="50" t="s">
        <v>13</v>
      </c>
    </row>
    <row r="28" spans="1:8" x14ac:dyDescent="0.3">
      <c r="A28" s="51" t="s">
        <v>14</v>
      </c>
      <c r="B28" s="19">
        <v>435.93</v>
      </c>
      <c r="C28" s="32">
        <v>624.91999999999996</v>
      </c>
      <c r="D28" s="32">
        <v>590.77</v>
      </c>
      <c r="E28" s="32">
        <v>579.19000000000005</v>
      </c>
      <c r="F28" s="29" t="s">
        <v>12</v>
      </c>
      <c r="G28" s="22" t="s">
        <v>13</v>
      </c>
      <c r="H28" s="22" t="s">
        <v>13</v>
      </c>
    </row>
    <row r="29" spans="1:8" x14ac:dyDescent="0.3">
      <c r="A29" s="51" t="s">
        <v>15</v>
      </c>
      <c r="B29" s="19">
        <v>365.45</v>
      </c>
      <c r="C29" s="20">
        <v>669.95</v>
      </c>
      <c r="D29" s="20" t="s">
        <v>12</v>
      </c>
      <c r="E29" s="20" t="s">
        <v>12</v>
      </c>
      <c r="F29" s="29" t="s">
        <v>12</v>
      </c>
      <c r="G29" s="22" t="s">
        <v>13</v>
      </c>
      <c r="H29" s="22" t="s">
        <v>13</v>
      </c>
    </row>
    <row r="30" spans="1:8" x14ac:dyDescent="0.3">
      <c r="A30" s="23" t="s">
        <v>16</v>
      </c>
      <c r="B30" s="24">
        <v>416.15</v>
      </c>
      <c r="C30" s="27">
        <v>633</v>
      </c>
      <c r="D30" s="27">
        <v>591.22</v>
      </c>
      <c r="E30" s="27">
        <v>587.89</v>
      </c>
      <c r="F30" s="52" t="s">
        <v>12</v>
      </c>
      <c r="G30" s="27" t="s">
        <v>13</v>
      </c>
      <c r="H30" s="27" t="s">
        <v>13</v>
      </c>
    </row>
    <row r="31" spans="1:8" x14ac:dyDescent="0.3">
      <c r="A31" s="18" t="s">
        <v>17</v>
      </c>
      <c r="B31" s="53" t="s">
        <v>12</v>
      </c>
      <c r="C31" s="54" t="s">
        <v>12</v>
      </c>
      <c r="D31" s="54">
        <v>594.03</v>
      </c>
      <c r="E31" s="20" t="s">
        <v>12</v>
      </c>
      <c r="F31" s="29" t="s">
        <v>12</v>
      </c>
      <c r="G31" s="22" t="s">
        <v>13</v>
      </c>
      <c r="H31" s="22" t="s">
        <v>13</v>
      </c>
    </row>
    <row r="32" spans="1:8" x14ac:dyDescent="0.3">
      <c r="A32" s="18" t="s">
        <v>18</v>
      </c>
      <c r="B32" s="55">
        <v>428.6</v>
      </c>
      <c r="C32" s="34">
        <v>610.55999999999995</v>
      </c>
      <c r="D32" s="34">
        <v>616.03</v>
      </c>
      <c r="E32" s="34">
        <v>595.37</v>
      </c>
      <c r="F32" s="35">
        <v>589.97</v>
      </c>
      <c r="G32" s="22">
        <f t="shared" ref="G32:G39" si="4">F32/E32*100-100</f>
        <v>-0.90699900901960007</v>
      </c>
      <c r="H32" s="22">
        <f t="shared" ref="H32:H39" si="5">(F32/B32-1)*100</f>
        <v>37.65048996733551</v>
      </c>
    </row>
    <row r="33" spans="1:8" x14ac:dyDescent="0.3">
      <c r="A33" s="18" t="s">
        <v>19</v>
      </c>
      <c r="B33" s="55">
        <v>424.27</v>
      </c>
      <c r="C33" s="32">
        <v>631.53</v>
      </c>
      <c r="D33" s="32">
        <v>627.01</v>
      </c>
      <c r="E33" s="32">
        <v>601.51</v>
      </c>
      <c r="F33" s="21">
        <v>555.54999999999995</v>
      </c>
      <c r="G33" s="22">
        <f t="shared" si="4"/>
        <v>-7.6407707270037122</v>
      </c>
      <c r="H33" s="22">
        <f t="shared" si="5"/>
        <v>30.942560162160881</v>
      </c>
    </row>
    <row r="34" spans="1:8" x14ac:dyDescent="0.3">
      <c r="A34" s="18" t="s">
        <v>20</v>
      </c>
      <c r="B34" s="31" t="s">
        <v>13</v>
      </c>
      <c r="C34" s="54" t="s">
        <v>12</v>
      </c>
      <c r="D34" s="54" t="s">
        <v>13</v>
      </c>
      <c r="E34" s="20" t="s">
        <v>12</v>
      </c>
      <c r="F34" s="29" t="s">
        <v>12</v>
      </c>
      <c r="G34" s="22" t="s">
        <v>13</v>
      </c>
      <c r="H34" s="22" t="s">
        <v>13</v>
      </c>
    </row>
    <row r="35" spans="1:8" x14ac:dyDescent="0.3">
      <c r="A35" s="23" t="s">
        <v>21</v>
      </c>
      <c r="B35" s="56">
        <v>428.18</v>
      </c>
      <c r="C35" s="57">
        <v>615.28</v>
      </c>
      <c r="D35" s="57">
        <v>619.09</v>
      </c>
      <c r="E35" s="57">
        <v>591.74</v>
      </c>
      <c r="F35" s="58">
        <v>577.89</v>
      </c>
      <c r="G35" s="27">
        <f t="shared" si="4"/>
        <v>-2.3405549734680733</v>
      </c>
      <c r="H35" s="27">
        <f t="shared" si="5"/>
        <v>34.964267364192622</v>
      </c>
    </row>
    <row r="36" spans="1:8" x14ac:dyDescent="0.3">
      <c r="A36" s="18" t="s">
        <v>22</v>
      </c>
      <c r="B36" s="55">
        <v>403.6</v>
      </c>
      <c r="C36" s="54">
        <v>589.74</v>
      </c>
      <c r="D36" s="54">
        <v>585.78</v>
      </c>
      <c r="E36" s="20" t="s">
        <v>12</v>
      </c>
      <c r="F36" s="29" t="s">
        <v>12</v>
      </c>
      <c r="G36" s="30" t="s">
        <v>13</v>
      </c>
      <c r="H36" s="30" t="s">
        <v>13</v>
      </c>
    </row>
    <row r="37" spans="1:8" x14ac:dyDescent="0.3">
      <c r="A37" s="18" t="s">
        <v>23</v>
      </c>
      <c r="B37" s="59">
        <v>410.41</v>
      </c>
      <c r="C37" s="54">
        <v>597.35</v>
      </c>
      <c r="D37" s="54">
        <v>589.5</v>
      </c>
      <c r="E37" s="54">
        <v>582.72</v>
      </c>
      <c r="F37" s="35">
        <v>591.61</v>
      </c>
      <c r="G37" s="22">
        <f t="shared" si="4"/>
        <v>1.5256040637012518</v>
      </c>
      <c r="H37" s="30">
        <f t="shared" si="5"/>
        <v>44.150970980239258</v>
      </c>
    </row>
    <row r="38" spans="1:8" x14ac:dyDescent="0.3">
      <c r="A38" s="18" t="s">
        <v>24</v>
      </c>
      <c r="B38" s="55">
        <v>404.34</v>
      </c>
      <c r="C38" s="54">
        <v>597.44000000000005</v>
      </c>
      <c r="D38" s="54">
        <v>592.6</v>
      </c>
      <c r="E38" s="54">
        <v>613.19000000000005</v>
      </c>
      <c r="F38" s="35">
        <v>561.04999999999995</v>
      </c>
      <c r="G38" s="22">
        <f t="shared" si="4"/>
        <v>-8.5030740879662261</v>
      </c>
      <c r="H38" s="30">
        <f t="shared" si="5"/>
        <v>38.756986694366134</v>
      </c>
    </row>
    <row r="39" spans="1:8" x14ac:dyDescent="0.3">
      <c r="A39" s="23" t="s">
        <v>26</v>
      </c>
      <c r="B39" s="60">
        <v>408.62</v>
      </c>
      <c r="C39" s="25">
        <v>596.01</v>
      </c>
      <c r="D39" s="25">
        <v>589.86</v>
      </c>
      <c r="E39" s="25">
        <v>575.82000000000005</v>
      </c>
      <c r="F39" s="26">
        <v>578.79999999999995</v>
      </c>
      <c r="G39" s="27">
        <f t="shared" si="4"/>
        <v>0.51752283699767077</v>
      </c>
      <c r="H39" s="27">
        <f t="shared" si="5"/>
        <v>41.647496451470786</v>
      </c>
    </row>
    <row r="40" spans="1:8" x14ac:dyDescent="0.3">
      <c r="A40" s="18" t="s">
        <v>27</v>
      </c>
      <c r="B40" s="59" t="s">
        <v>12</v>
      </c>
      <c r="C40" s="54" t="s">
        <v>12</v>
      </c>
      <c r="D40" s="54" t="s">
        <v>12</v>
      </c>
      <c r="E40" s="54" t="s">
        <v>12</v>
      </c>
      <c r="F40" s="61" t="s">
        <v>12</v>
      </c>
      <c r="G40" s="22" t="s">
        <v>13</v>
      </c>
      <c r="H40" s="22" t="s">
        <v>13</v>
      </c>
    </row>
    <row r="41" spans="1:8" x14ac:dyDescent="0.3">
      <c r="A41" s="18" t="s">
        <v>28</v>
      </c>
      <c r="B41" s="59" t="s">
        <v>12</v>
      </c>
      <c r="C41" s="54" t="s">
        <v>12</v>
      </c>
      <c r="D41" s="54" t="s">
        <v>12</v>
      </c>
      <c r="E41" s="54">
        <v>604.28</v>
      </c>
      <c r="F41" s="61" t="s">
        <v>12</v>
      </c>
      <c r="G41" s="22" t="s">
        <v>13</v>
      </c>
      <c r="H41" s="30" t="s">
        <v>13</v>
      </c>
    </row>
    <row r="42" spans="1:8" x14ac:dyDescent="0.3">
      <c r="A42" s="18" t="s">
        <v>29</v>
      </c>
      <c r="B42" s="59" t="s">
        <v>12</v>
      </c>
      <c r="C42" s="54" t="s">
        <v>13</v>
      </c>
      <c r="D42" s="54" t="s">
        <v>12</v>
      </c>
      <c r="E42" s="54" t="s">
        <v>12</v>
      </c>
      <c r="F42" s="61" t="s">
        <v>12</v>
      </c>
      <c r="G42" s="22" t="s">
        <v>13</v>
      </c>
      <c r="H42" s="22" t="s">
        <v>13</v>
      </c>
    </row>
    <row r="43" spans="1:8" x14ac:dyDescent="0.3">
      <c r="A43" s="23" t="s">
        <v>30</v>
      </c>
      <c r="B43" s="38">
        <v>355.73</v>
      </c>
      <c r="C43" s="62" t="s">
        <v>12</v>
      </c>
      <c r="D43" s="62" t="s">
        <v>12</v>
      </c>
      <c r="E43" s="63">
        <v>530.32000000000005</v>
      </c>
      <c r="F43" s="64" t="s">
        <v>12</v>
      </c>
      <c r="G43" s="27" t="s">
        <v>13</v>
      </c>
      <c r="H43" s="27" t="s">
        <v>13</v>
      </c>
    </row>
    <row r="44" spans="1:8" x14ac:dyDescent="0.3">
      <c r="A44" s="65" t="s">
        <v>31</v>
      </c>
      <c r="B44" s="66">
        <v>410.1</v>
      </c>
      <c r="C44" s="66">
        <v>607.89</v>
      </c>
      <c r="D44" s="66">
        <v>596.72</v>
      </c>
      <c r="E44" s="66">
        <v>582.12</v>
      </c>
      <c r="F44" s="67">
        <v>579.1</v>
      </c>
      <c r="G44" s="68">
        <f>F44/E44*100-100</f>
        <v>-0.51879337593622665</v>
      </c>
      <c r="H44" s="47">
        <f>F44/B44*100-100</f>
        <v>41.209461107047076</v>
      </c>
    </row>
    <row r="45" spans="1:8" x14ac:dyDescent="0.3">
      <c r="A45" s="48" t="s">
        <v>33</v>
      </c>
      <c r="B45" s="48"/>
      <c r="C45" s="48"/>
      <c r="D45" s="48"/>
      <c r="E45" s="48"/>
      <c r="F45" s="48"/>
      <c r="G45" s="48"/>
      <c r="H45" s="48"/>
    </row>
    <row r="46" spans="1:8" x14ac:dyDescent="0.3">
      <c r="A46" s="51" t="s">
        <v>15</v>
      </c>
      <c r="B46" s="69" t="s">
        <v>12</v>
      </c>
      <c r="C46" s="15" t="s">
        <v>12</v>
      </c>
      <c r="D46" s="15" t="s">
        <v>12</v>
      </c>
      <c r="E46" s="70" t="s">
        <v>12</v>
      </c>
      <c r="F46" s="71">
        <v>551.22</v>
      </c>
      <c r="G46" s="22" t="s">
        <v>13</v>
      </c>
      <c r="H46" s="22" t="s">
        <v>13</v>
      </c>
    </row>
    <row r="47" spans="1:8" x14ac:dyDescent="0.3">
      <c r="A47" s="51" t="s">
        <v>34</v>
      </c>
      <c r="B47" s="19" t="s">
        <v>12</v>
      </c>
      <c r="C47" s="20" t="s">
        <v>12</v>
      </c>
      <c r="D47" s="20" t="s">
        <v>12</v>
      </c>
      <c r="E47" s="72" t="s">
        <v>12</v>
      </c>
      <c r="F47" s="73" t="s">
        <v>12</v>
      </c>
      <c r="G47" s="22" t="s">
        <v>13</v>
      </c>
      <c r="H47" s="50" t="s">
        <v>13</v>
      </c>
    </row>
    <row r="48" spans="1:8" x14ac:dyDescent="0.3">
      <c r="A48" s="74" t="s">
        <v>16</v>
      </c>
      <c r="B48" s="24" t="s">
        <v>12</v>
      </c>
      <c r="C48" s="20" t="s">
        <v>12</v>
      </c>
      <c r="D48" s="20" t="s">
        <v>12</v>
      </c>
      <c r="E48" s="72" t="s">
        <v>12</v>
      </c>
      <c r="F48" s="75">
        <v>523.78</v>
      </c>
      <c r="G48" s="41" t="s">
        <v>13</v>
      </c>
      <c r="H48" s="27" t="s">
        <v>13</v>
      </c>
    </row>
    <row r="49" spans="1:8" x14ac:dyDescent="0.3">
      <c r="A49" s="51" t="s">
        <v>18</v>
      </c>
      <c r="B49" s="76" t="s">
        <v>12</v>
      </c>
      <c r="C49" s="20" t="s">
        <v>12</v>
      </c>
      <c r="D49" s="20">
        <v>583.78</v>
      </c>
      <c r="E49" s="20">
        <v>568.91</v>
      </c>
      <c r="F49" s="21">
        <v>660.28</v>
      </c>
      <c r="G49" s="22">
        <f>(F49/E49-1)*100</f>
        <v>16.060536816016601</v>
      </c>
      <c r="H49" s="50" t="s">
        <v>13</v>
      </c>
    </row>
    <row r="50" spans="1:8" x14ac:dyDescent="0.3">
      <c r="A50" s="18" t="s">
        <v>19</v>
      </c>
      <c r="B50" s="77">
        <v>384.6</v>
      </c>
      <c r="C50" s="20">
        <v>578.62</v>
      </c>
      <c r="D50" s="20">
        <v>590.29999999999995</v>
      </c>
      <c r="E50" s="20">
        <v>556.83000000000004</v>
      </c>
      <c r="F50" s="21">
        <v>551.71</v>
      </c>
      <c r="G50" s="22">
        <f>(F50/E50-1)*100</f>
        <v>-0.9194906883609022</v>
      </c>
      <c r="H50" s="50">
        <f>F50/B50*100-100</f>
        <v>43.450338013520536</v>
      </c>
    </row>
    <row r="51" spans="1:8" x14ac:dyDescent="0.3">
      <c r="A51" s="18" t="s">
        <v>20</v>
      </c>
      <c r="B51" s="77">
        <v>359.13</v>
      </c>
      <c r="C51" s="20">
        <v>568.98</v>
      </c>
      <c r="D51" s="20">
        <v>568.94000000000005</v>
      </c>
      <c r="E51" s="20">
        <v>554.15</v>
      </c>
      <c r="F51" s="21">
        <v>537.26</v>
      </c>
      <c r="G51" s="22">
        <f>(F51/E51-1)*100</f>
        <v>-3.0479112153748988</v>
      </c>
      <c r="H51" s="50">
        <f>F51/B51*100-100</f>
        <v>49.600423245064462</v>
      </c>
    </row>
    <row r="52" spans="1:8" x14ac:dyDescent="0.3">
      <c r="A52" s="18" t="s">
        <v>35</v>
      </c>
      <c r="B52" s="31" t="s">
        <v>12</v>
      </c>
      <c r="C52" s="20">
        <v>546.67999999999995</v>
      </c>
      <c r="D52" s="20">
        <v>532.95000000000005</v>
      </c>
      <c r="E52" s="72" t="s">
        <v>12</v>
      </c>
      <c r="F52" s="73" t="s">
        <v>12</v>
      </c>
      <c r="G52" s="22" t="s">
        <v>13</v>
      </c>
      <c r="H52" s="50" t="s">
        <v>13</v>
      </c>
    </row>
    <row r="53" spans="1:8" x14ac:dyDescent="0.3">
      <c r="A53" s="23" t="s">
        <v>21</v>
      </c>
      <c r="B53" s="24">
        <v>371.87</v>
      </c>
      <c r="C53" s="25">
        <v>570.16</v>
      </c>
      <c r="D53" s="25">
        <v>572.22</v>
      </c>
      <c r="E53" s="25">
        <v>558.6</v>
      </c>
      <c r="F53" s="26">
        <v>548.76</v>
      </c>
      <c r="G53" s="78">
        <f>F53/E53*100-100</f>
        <v>-1.7615467239527476</v>
      </c>
      <c r="H53" s="78">
        <f t="shared" ref="H53:H57" si="6">F53/B53*100-100</f>
        <v>47.567698389222045</v>
      </c>
    </row>
    <row r="54" spans="1:8" x14ac:dyDescent="0.3">
      <c r="A54" s="18" t="s">
        <v>22</v>
      </c>
      <c r="B54" s="79">
        <v>333.53</v>
      </c>
      <c r="C54" s="80">
        <v>574.74</v>
      </c>
      <c r="D54" s="20" t="s">
        <v>12</v>
      </c>
      <c r="E54" s="20" t="s">
        <v>12</v>
      </c>
      <c r="F54" s="29" t="s">
        <v>12</v>
      </c>
      <c r="G54" s="81" t="s">
        <v>13</v>
      </c>
      <c r="H54" s="81" t="s">
        <v>13</v>
      </c>
    </row>
    <row r="55" spans="1:8" x14ac:dyDescent="0.3">
      <c r="A55" s="18" t="s">
        <v>23</v>
      </c>
      <c r="B55" s="82">
        <v>373.08</v>
      </c>
      <c r="C55" s="32">
        <v>588.45000000000005</v>
      </c>
      <c r="D55" s="32">
        <v>587.80999999999995</v>
      </c>
      <c r="E55" s="32">
        <v>580.74</v>
      </c>
      <c r="F55" s="21">
        <v>573.19000000000005</v>
      </c>
      <c r="G55" s="50">
        <f>F55/E55*100-100</f>
        <v>-1.3000654337569273</v>
      </c>
      <c r="H55" s="81">
        <f t="shared" si="6"/>
        <v>53.637289589364229</v>
      </c>
    </row>
    <row r="56" spans="1:8" x14ac:dyDescent="0.3">
      <c r="A56" s="18" t="s">
        <v>24</v>
      </c>
      <c r="B56" s="83">
        <v>378.96</v>
      </c>
      <c r="C56" s="34">
        <v>601.5</v>
      </c>
      <c r="D56" s="34">
        <v>594.37</v>
      </c>
      <c r="E56" s="34">
        <v>595.79999999999995</v>
      </c>
      <c r="F56" s="35">
        <v>590.82000000000005</v>
      </c>
      <c r="G56" s="50">
        <f>F56/E56*100-100</f>
        <v>-0.83585095669685927</v>
      </c>
      <c r="H56" s="81">
        <f t="shared" si="6"/>
        <v>55.905636478784061</v>
      </c>
    </row>
    <row r="57" spans="1:8" x14ac:dyDescent="0.3">
      <c r="A57" s="18" t="s">
        <v>25</v>
      </c>
      <c r="B57" s="84">
        <v>380.85</v>
      </c>
      <c r="C57" s="20">
        <v>591.55999999999995</v>
      </c>
      <c r="D57" s="20">
        <v>581.14</v>
      </c>
      <c r="E57" s="20">
        <v>575.9</v>
      </c>
      <c r="F57" s="21">
        <v>585.41</v>
      </c>
      <c r="G57" s="50">
        <f>F57/E57*100-100</f>
        <v>1.6513283556172951</v>
      </c>
      <c r="H57" s="81">
        <f t="shared" si="6"/>
        <v>53.711434948142312</v>
      </c>
    </row>
    <row r="58" spans="1:8" x14ac:dyDescent="0.3">
      <c r="A58" s="18" t="s">
        <v>36</v>
      </c>
      <c r="B58" s="79" t="s">
        <v>12</v>
      </c>
      <c r="C58" s="85" t="s">
        <v>12</v>
      </c>
      <c r="D58" s="20" t="s">
        <v>12</v>
      </c>
      <c r="E58" s="20" t="s">
        <v>12</v>
      </c>
      <c r="F58" s="29" t="s">
        <v>12</v>
      </c>
      <c r="G58" s="50" t="s">
        <v>13</v>
      </c>
      <c r="H58" s="50" t="s">
        <v>13</v>
      </c>
    </row>
    <row r="59" spans="1:8" x14ac:dyDescent="0.3">
      <c r="A59" s="23" t="s">
        <v>26</v>
      </c>
      <c r="B59" s="86">
        <v>378.14</v>
      </c>
      <c r="C59" s="25">
        <v>596.23</v>
      </c>
      <c r="D59" s="25">
        <v>588.72</v>
      </c>
      <c r="E59" s="25">
        <v>587.36</v>
      </c>
      <c r="F59" s="26">
        <v>585.76</v>
      </c>
      <c r="G59" s="78">
        <f>F59/E59*100-100</f>
        <v>-0.27240533914465459</v>
      </c>
      <c r="H59" s="78">
        <f t="shared" ref="H59:H64" si="7">F59/B59*100-100</f>
        <v>54.905590522028888</v>
      </c>
    </row>
    <row r="60" spans="1:8" x14ac:dyDescent="0.3">
      <c r="A60" s="18" t="s">
        <v>27</v>
      </c>
      <c r="B60" s="83">
        <v>307.66000000000003</v>
      </c>
      <c r="C60" s="32">
        <v>506.86</v>
      </c>
      <c r="D60" s="32">
        <v>488.25</v>
      </c>
      <c r="E60" s="32">
        <v>453.41</v>
      </c>
      <c r="F60" s="21">
        <v>478.1</v>
      </c>
      <c r="G60" s="50">
        <f>F60/E60*100-100</f>
        <v>5.4454026157340962</v>
      </c>
      <c r="H60" s="50">
        <f t="shared" si="7"/>
        <v>55.398816875771956</v>
      </c>
    </row>
    <row r="61" spans="1:8" x14ac:dyDescent="0.3">
      <c r="A61" s="18" t="s">
        <v>28</v>
      </c>
      <c r="B61" s="83">
        <v>335.9</v>
      </c>
      <c r="C61" s="34">
        <v>526.78</v>
      </c>
      <c r="D61" s="34">
        <v>495.57</v>
      </c>
      <c r="E61" s="34">
        <v>499.28</v>
      </c>
      <c r="F61" s="35">
        <v>509.85</v>
      </c>
      <c r="G61" s="50">
        <f t="shared" ref="G61:G64" si="8">F61/E61*100-100</f>
        <v>2.1170485499118854</v>
      </c>
      <c r="H61" s="50">
        <f t="shared" si="7"/>
        <v>51.78624590651981</v>
      </c>
    </row>
    <row r="62" spans="1:8" x14ac:dyDescent="0.3">
      <c r="A62" s="18" t="s">
        <v>29</v>
      </c>
      <c r="B62" s="83">
        <v>324.39</v>
      </c>
      <c r="C62" s="32">
        <v>519.03</v>
      </c>
      <c r="D62" s="32">
        <v>517.74</v>
      </c>
      <c r="E62" s="32">
        <v>520.98</v>
      </c>
      <c r="F62" s="21">
        <v>516.52</v>
      </c>
      <c r="G62" s="50">
        <f t="shared" si="8"/>
        <v>-0.85607892817382947</v>
      </c>
      <c r="H62" s="50">
        <f t="shared" si="7"/>
        <v>59.228089645180177</v>
      </c>
    </row>
    <row r="63" spans="1:8" x14ac:dyDescent="0.3">
      <c r="A63" s="23" t="s">
        <v>30</v>
      </c>
      <c r="B63" s="87">
        <v>323.69</v>
      </c>
      <c r="C63" s="88">
        <v>517.76</v>
      </c>
      <c r="D63" s="88">
        <v>497.53</v>
      </c>
      <c r="E63" s="88">
        <v>482.99</v>
      </c>
      <c r="F63" s="89">
        <v>499.48</v>
      </c>
      <c r="G63" s="78">
        <f t="shared" si="8"/>
        <v>3.4141493612704181</v>
      </c>
      <c r="H63" s="78">
        <f t="shared" si="7"/>
        <v>54.308134326052709</v>
      </c>
    </row>
    <row r="64" spans="1:8" x14ac:dyDescent="0.3">
      <c r="A64" s="42" t="s">
        <v>31</v>
      </c>
      <c r="B64" s="90">
        <v>354.18</v>
      </c>
      <c r="C64" s="90">
        <v>562.36</v>
      </c>
      <c r="D64" s="90">
        <v>556.54</v>
      </c>
      <c r="E64" s="90">
        <v>549.28</v>
      </c>
      <c r="F64" s="91">
        <v>548.69000000000005</v>
      </c>
      <c r="G64" s="92">
        <f t="shared" si="8"/>
        <v>-0.10741334110106493</v>
      </c>
      <c r="H64" s="47">
        <f t="shared" si="7"/>
        <v>54.91840307188437</v>
      </c>
    </row>
    <row r="65" spans="1:8" x14ac:dyDescent="0.3">
      <c r="A65" s="93" t="s">
        <v>37</v>
      </c>
      <c r="B65" s="93"/>
      <c r="C65" s="93"/>
      <c r="D65" s="93"/>
      <c r="E65" s="93"/>
      <c r="F65" s="93"/>
      <c r="G65" s="93"/>
      <c r="H65" s="93"/>
    </row>
    <row r="66" spans="1:8" x14ac:dyDescent="0.3">
      <c r="A66" s="51" t="s">
        <v>14</v>
      </c>
      <c r="B66" s="31" t="s">
        <v>12</v>
      </c>
      <c r="C66" s="94" t="s">
        <v>12</v>
      </c>
      <c r="D66" s="94" t="s">
        <v>12</v>
      </c>
      <c r="E66" s="94">
        <v>657.82</v>
      </c>
      <c r="F66" s="95" t="s">
        <v>12</v>
      </c>
      <c r="G66" s="50" t="s">
        <v>13</v>
      </c>
      <c r="H66" s="50" t="s">
        <v>13</v>
      </c>
    </row>
    <row r="67" spans="1:8" x14ac:dyDescent="0.3">
      <c r="A67" s="51" t="s">
        <v>15</v>
      </c>
      <c r="B67" s="31">
        <v>406.65</v>
      </c>
      <c r="C67" s="72">
        <v>662.02</v>
      </c>
      <c r="D67" s="72">
        <v>631.65</v>
      </c>
      <c r="E67" s="72">
        <v>647.05999999999995</v>
      </c>
      <c r="F67" s="96">
        <v>584.23</v>
      </c>
      <c r="G67" s="50">
        <f t="shared" ref="G67" si="9">F67/E67*100-100</f>
        <v>-9.7100732544122508</v>
      </c>
      <c r="H67" s="50">
        <f t="shared" ref="H67" si="10">F67/B67*100-100</f>
        <v>43.66900282798477</v>
      </c>
    </row>
    <row r="68" spans="1:8" x14ac:dyDescent="0.3">
      <c r="A68" s="51" t="s">
        <v>34</v>
      </c>
      <c r="B68" s="31" t="s">
        <v>12</v>
      </c>
      <c r="C68" s="72">
        <v>579.24</v>
      </c>
      <c r="D68" s="72" t="s">
        <v>12</v>
      </c>
      <c r="E68" s="72" t="s">
        <v>12</v>
      </c>
      <c r="F68" s="96">
        <v>549.19000000000005</v>
      </c>
      <c r="G68" s="81" t="s">
        <v>13</v>
      </c>
      <c r="H68" s="50" t="s">
        <v>13</v>
      </c>
    </row>
    <row r="69" spans="1:8" x14ac:dyDescent="0.3">
      <c r="A69" s="74" t="s">
        <v>16</v>
      </c>
      <c r="B69" s="33">
        <v>425.61</v>
      </c>
      <c r="C69" s="97">
        <v>627.61</v>
      </c>
      <c r="D69" s="97">
        <v>624.65</v>
      </c>
      <c r="E69" s="97">
        <v>631.23</v>
      </c>
      <c r="F69" s="98">
        <v>576.79</v>
      </c>
      <c r="G69" s="78">
        <f>F69/E69*100-100</f>
        <v>-8.6244316651616799</v>
      </c>
      <c r="H69" s="99">
        <f t="shared" ref="H69" si="11">F69/B69*100-100</f>
        <v>35.520781936514652</v>
      </c>
    </row>
    <row r="70" spans="1:8" x14ac:dyDescent="0.3">
      <c r="A70" s="18" t="s">
        <v>18</v>
      </c>
      <c r="B70" s="31" t="s">
        <v>12</v>
      </c>
      <c r="C70" s="72">
        <v>652.45000000000005</v>
      </c>
      <c r="D70" s="72">
        <v>599.09</v>
      </c>
      <c r="E70" s="72">
        <v>566.82000000000005</v>
      </c>
      <c r="F70" s="100" t="s">
        <v>12</v>
      </c>
      <c r="G70" s="81" t="s">
        <v>13</v>
      </c>
      <c r="H70" s="81" t="s">
        <v>13</v>
      </c>
    </row>
    <row r="71" spans="1:8" x14ac:dyDescent="0.3">
      <c r="A71" s="18" t="s">
        <v>19</v>
      </c>
      <c r="B71" s="31">
        <v>385.73</v>
      </c>
      <c r="C71" s="54">
        <v>625.15</v>
      </c>
      <c r="D71" s="54">
        <v>575.74</v>
      </c>
      <c r="E71" s="54">
        <v>608.79</v>
      </c>
      <c r="F71" s="101">
        <v>558.89</v>
      </c>
      <c r="G71" s="50">
        <f t="shared" ref="G71:G81" si="12">F71/E71*100-100</f>
        <v>-8.1965866719229865</v>
      </c>
      <c r="H71" s="50">
        <f>F71/B71*100-100</f>
        <v>44.891504420190273</v>
      </c>
    </row>
    <row r="72" spans="1:8" x14ac:dyDescent="0.3">
      <c r="A72" s="18" t="s">
        <v>20</v>
      </c>
      <c r="B72" s="59">
        <v>399.61</v>
      </c>
      <c r="C72" s="72">
        <v>601.94000000000005</v>
      </c>
      <c r="D72" s="72">
        <v>594.25</v>
      </c>
      <c r="E72" s="72">
        <v>584.42999999999995</v>
      </c>
      <c r="F72" s="96">
        <v>558.09</v>
      </c>
      <c r="G72" s="50">
        <f t="shared" si="12"/>
        <v>-4.5069554950977704</v>
      </c>
      <c r="H72" s="50">
        <f>F72/B72*100-100</f>
        <v>39.658667200520512</v>
      </c>
    </row>
    <row r="73" spans="1:8" x14ac:dyDescent="0.3">
      <c r="A73" s="18" t="s">
        <v>35</v>
      </c>
      <c r="B73" s="31">
        <v>421.46</v>
      </c>
      <c r="C73" s="72" t="s">
        <v>13</v>
      </c>
      <c r="D73" s="72" t="s">
        <v>12</v>
      </c>
      <c r="E73" s="72" t="s">
        <v>12</v>
      </c>
      <c r="F73" s="100" t="s">
        <v>12</v>
      </c>
      <c r="G73" s="50" t="s">
        <v>13</v>
      </c>
      <c r="H73" s="50" t="s">
        <v>13</v>
      </c>
    </row>
    <row r="74" spans="1:8" x14ac:dyDescent="0.3">
      <c r="A74" s="23" t="s">
        <v>21</v>
      </c>
      <c r="B74" s="102">
        <v>403.69</v>
      </c>
      <c r="C74" s="25">
        <v>617.54</v>
      </c>
      <c r="D74" s="25">
        <v>587.41999999999996</v>
      </c>
      <c r="E74" s="103">
        <v>597.22</v>
      </c>
      <c r="F74" s="104">
        <v>557.54</v>
      </c>
      <c r="G74" s="78">
        <f t="shared" ref="G74:G76" si="13">F74/E74*100-100</f>
        <v>-6.6441177455544107</v>
      </c>
      <c r="H74" s="78">
        <f t="shared" ref="H74:H82" si="14">F74/B74*100-100</f>
        <v>38.110926701181597</v>
      </c>
    </row>
    <row r="75" spans="1:8" x14ac:dyDescent="0.3">
      <c r="A75" s="18" t="s">
        <v>22</v>
      </c>
      <c r="B75" s="31" t="s">
        <v>12</v>
      </c>
      <c r="C75" s="72" t="s">
        <v>13</v>
      </c>
      <c r="D75" s="72" t="s">
        <v>12</v>
      </c>
      <c r="E75" s="72" t="s">
        <v>12</v>
      </c>
      <c r="F75" s="100" t="s">
        <v>12</v>
      </c>
      <c r="G75" s="78" t="s">
        <v>13</v>
      </c>
      <c r="H75" s="50" t="s">
        <v>13</v>
      </c>
    </row>
    <row r="76" spans="1:8" x14ac:dyDescent="0.3">
      <c r="A76" s="18" t="s">
        <v>23</v>
      </c>
      <c r="B76" s="31">
        <v>368.43</v>
      </c>
      <c r="C76" s="72">
        <v>544.07000000000005</v>
      </c>
      <c r="D76" s="72">
        <v>527.88</v>
      </c>
      <c r="E76" s="72">
        <v>572.17999999999995</v>
      </c>
      <c r="F76" s="96">
        <v>556.27</v>
      </c>
      <c r="G76" s="81">
        <f t="shared" si="13"/>
        <v>-2.7805935195218296</v>
      </c>
      <c r="H76" s="50">
        <f>F76/B76*100-100</f>
        <v>50.983904676600702</v>
      </c>
    </row>
    <row r="77" spans="1:8" x14ac:dyDescent="0.3">
      <c r="A77" s="18" t="s">
        <v>24</v>
      </c>
      <c r="B77" s="105">
        <v>392.69</v>
      </c>
      <c r="C77" s="54">
        <v>583.41999999999996</v>
      </c>
      <c r="D77" s="54">
        <v>588.79999999999995</v>
      </c>
      <c r="E77" s="54">
        <v>599.16</v>
      </c>
      <c r="F77" s="101">
        <v>566.01</v>
      </c>
      <c r="G77" s="50">
        <f t="shared" si="12"/>
        <v>-5.5327458441818465</v>
      </c>
      <c r="H77" s="50">
        <f t="shared" si="14"/>
        <v>44.136596297333767</v>
      </c>
    </row>
    <row r="78" spans="1:8" x14ac:dyDescent="0.3">
      <c r="A78" s="18" t="s">
        <v>25</v>
      </c>
      <c r="B78" s="59">
        <v>391.93</v>
      </c>
      <c r="C78" s="54">
        <v>592.61</v>
      </c>
      <c r="D78" s="54">
        <v>585.88</v>
      </c>
      <c r="E78" s="54">
        <v>605.27</v>
      </c>
      <c r="F78" s="101">
        <v>548.03</v>
      </c>
      <c r="G78" s="50">
        <f t="shared" si="12"/>
        <v>-9.4569365737604727</v>
      </c>
      <c r="H78" s="50">
        <f t="shared" si="14"/>
        <v>39.828540810859067</v>
      </c>
    </row>
    <row r="79" spans="1:8" x14ac:dyDescent="0.3">
      <c r="A79" s="23" t="s">
        <v>26</v>
      </c>
      <c r="B79" s="60">
        <v>388.76</v>
      </c>
      <c r="C79" s="25">
        <v>582.47</v>
      </c>
      <c r="D79" s="25">
        <v>581.91</v>
      </c>
      <c r="E79" s="103">
        <v>595.91999999999996</v>
      </c>
      <c r="F79" s="104">
        <v>560.32000000000005</v>
      </c>
      <c r="G79" s="78">
        <f t="shared" si="12"/>
        <v>-5.9739562357363241</v>
      </c>
      <c r="H79" s="78">
        <f t="shared" si="14"/>
        <v>44.13005453235931</v>
      </c>
    </row>
    <row r="80" spans="1:8" x14ac:dyDescent="0.3">
      <c r="A80" s="18" t="s">
        <v>27</v>
      </c>
      <c r="B80" s="31" t="s">
        <v>12</v>
      </c>
      <c r="C80" s="72">
        <v>481.06</v>
      </c>
      <c r="D80" s="72" t="s">
        <v>12</v>
      </c>
      <c r="E80" s="72">
        <v>447.65</v>
      </c>
      <c r="F80" s="100" t="s">
        <v>12</v>
      </c>
      <c r="G80" s="50" t="s">
        <v>13</v>
      </c>
      <c r="H80" s="81" t="s">
        <v>13</v>
      </c>
    </row>
    <row r="81" spans="1:8" x14ac:dyDescent="0.3">
      <c r="A81" s="18" t="s">
        <v>28</v>
      </c>
      <c r="B81" s="59">
        <v>360.67</v>
      </c>
      <c r="C81" s="72">
        <v>470.93</v>
      </c>
      <c r="D81" s="72">
        <v>454.2</v>
      </c>
      <c r="E81" s="72">
        <v>480.02</v>
      </c>
      <c r="F81" s="96">
        <v>481.23</v>
      </c>
      <c r="G81" s="50">
        <f t="shared" si="12"/>
        <v>0.25207283029875782</v>
      </c>
      <c r="H81" s="81">
        <f t="shared" si="14"/>
        <v>33.426678126819525</v>
      </c>
    </row>
    <row r="82" spans="1:8" x14ac:dyDescent="0.3">
      <c r="A82" s="18" t="s">
        <v>29</v>
      </c>
      <c r="B82" s="59">
        <v>365.24</v>
      </c>
      <c r="C82" s="72" t="s">
        <v>12</v>
      </c>
      <c r="D82" s="72" t="s">
        <v>12</v>
      </c>
      <c r="E82" s="72" t="s">
        <v>12</v>
      </c>
      <c r="F82" s="96">
        <v>469.93</v>
      </c>
      <c r="G82" s="50" t="s">
        <v>13</v>
      </c>
      <c r="H82" s="81">
        <f t="shared" si="14"/>
        <v>28.66334465009308</v>
      </c>
    </row>
    <row r="83" spans="1:8" x14ac:dyDescent="0.3">
      <c r="A83" s="18" t="s">
        <v>38</v>
      </c>
      <c r="B83" s="31" t="s">
        <v>12</v>
      </c>
      <c r="C83" s="72" t="s">
        <v>12</v>
      </c>
      <c r="D83" s="72" t="s">
        <v>13</v>
      </c>
      <c r="E83" s="72" t="s">
        <v>12</v>
      </c>
      <c r="F83" s="100" t="s">
        <v>12</v>
      </c>
      <c r="G83" s="50" t="s">
        <v>13</v>
      </c>
      <c r="H83" s="50" t="s">
        <v>13</v>
      </c>
    </row>
    <row r="84" spans="1:8" x14ac:dyDescent="0.3">
      <c r="A84" s="23" t="s">
        <v>30</v>
      </c>
      <c r="B84" s="106">
        <v>357.76</v>
      </c>
      <c r="C84" s="107">
        <v>475.37</v>
      </c>
      <c r="D84" s="107">
        <v>455.03</v>
      </c>
      <c r="E84" s="107">
        <v>500.72</v>
      </c>
      <c r="F84" s="108">
        <v>484.46</v>
      </c>
      <c r="G84" s="78">
        <f t="shared" ref="G84" si="15">F84/E84*100-100</f>
        <v>-3.2473238536507552</v>
      </c>
      <c r="H84" s="78">
        <f t="shared" ref="H84:H85" si="16">F84/B84*100-100</f>
        <v>35.414803220035793</v>
      </c>
    </row>
    <row r="85" spans="1:8" x14ac:dyDescent="0.3">
      <c r="A85" s="109" t="s">
        <v>31</v>
      </c>
      <c r="B85" s="110">
        <v>391.31</v>
      </c>
      <c r="C85" s="111">
        <v>592.11</v>
      </c>
      <c r="D85" s="111">
        <v>581.07000000000005</v>
      </c>
      <c r="E85" s="111">
        <v>592.1</v>
      </c>
      <c r="F85" s="112">
        <v>553.49</v>
      </c>
      <c r="G85" s="113">
        <f>F85/E85*100-100</f>
        <v>-6.5208579631818964</v>
      </c>
      <c r="H85" s="114">
        <f t="shared" si="16"/>
        <v>41.445401344202793</v>
      </c>
    </row>
    <row r="86" spans="1:8" x14ac:dyDescent="0.3">
      <c r="A86" s="115" t="s">
        <v>39</v>
      </c>
      <c r="B86" s="116">
        <v>377.36</v>
      </c>
      <c r="C86" s="116">
        <v>585.70000000000005</v>
      </c>
      <c r="D86" s="116">
        <v>574.88</v>
      </c>
      <c r="E86" s="116">
        <v>568.96</v>
      </c>
      <c r="F86" s="117">
        <v>559.49</v>
      </c>
      <c r="G86" s="118">
        <f>F86/E86*100-100</f>
        <v>-1.6644403824521987</v>
      </c>
      <c r="H86" s="119">
        <f>(F86/B86-1)*100</f>
        <v>48.264256942972224</v>
      </c>
    </row>
    <row r="87" spans="1:8" x14ac:dyDescent="0.3">
      <c r="A87" s="2"/>
      <c r="B87" s="2"/>
      <c r="C87" s="2"/>
      <c r="D87" s="2"/>
      <c r="E87" s="2"/>
      <c r="F87" s="2"/>
      <c r="G87" s="2"/>
      <c r="H87" s="2"/>
    </row>
    <row r="88" spans="1:8" x14ac:dyDescent="0.3">
      <c r="A88" s="120" t="s">
        <v>40</v>
      </c>
      <c r="B88" s="120"/>
      <c r="C88" s="120"/>
      <c r="D88" s="120"/>
      <c r="E88" s="120"/>
      <c r="F88" s="120"/>
      <c r="G88" s="120"/>
      <c r="H88" s="121"/>
    </row>
    <row r="89" spans="1:8" x14ac:dyDescent="0.3">
      <c r="A89" s="122" t="s">
        <v>41</v>
      </c>
      <c r="B89" s="120"/>
      <c r="C89" s="120"/>
      <c r="D89" s="120"/>
      <c r="E89" s="120"/>
      <c r="F89" s="120"/>
      <c r="G89" s="120"/>
      <c r="H89" s="121"/>
    </row>
    <row r="90" spans="1:8" x14ac:dyDescent="0.3">
      <c r="A90" s="120" t="s">
        <v>42</v>
      </c>
      <c r="B90" s="120"/>
      <c r="C90" s="120"/>
      <c r="D90" s="120"/>
      <c r="E90" s="120"/>
      <c r="F90" s="120"/>
      <c r="G90" s="120"/>
      <c r="H90" s="121"/>
    </row>
    <row r="91" spans="1:8" x14ac:dyDescent="0.3">
      <c r="A91" s="120" t="s">
        <v>43</v>
      </c>
      <c r="B91" s="120"/>
      <c r="C91" s="120"/>
      <c r="D91" s="120"/>
      <c r="E91" s="120"/>
      <c r="F91" s="120"/>
      <c r="G91" s="120"/>
      <c r="H91" s="123"/>
    </row>
    <row r="92" spans="1:8" x14ac:dyDescent="0.3">
      <c r="A92" s="124" t="s">
        <v>44</v>
      </c>
      <c r="B92" s="103"/>
      <c r="C92" s="103"/>
      <c r="D92" s="103"/>
      <c r="E92" s="103"/>
      <c r="F92" s="2"/>
      <c r="G92" s="2"/>
      <c r="H92" s="2"/>
    </row>
    <row r="93" spans="1:8" x14ac:dyDescent="0.3">
      <c r="A93" s="124"/>
      <c r="B93" s="103"/>
      <c r="C93" s="103"/>
      <c r="D93" s="103"/>
      <c r="E93" s="103"/>
      <c r="F93" s="2"/>
      <c r="G93" s="2"/>
      <c r="H93" s="2"/>
    </row>
    <row r="94" spans="1:8" x14ac:dyDescent="0.3">
      <c r="A94" s="120"/>
      <c r="B94" s="125"/>
      <c r="C94" s="125"/>
      <c r="D94" s="125"/>
      <c r="E94" s="125"/>
      <c r="F94" s="126" t="s">
        <v>45</v>
      </c>
      <c r="G94" s="2"/>
      <c r="H94" s="2"/>
    </row>
    <row r="95" spans="1:8" x14ac:dyDescent="0.3">
      <c r="A95" s="2"/>
      <c r="B95" s="2"/>
      <c r="C95" s="2"/>
      <c r="D95" s="2"/>
      <c r="E95" s="2"/>
      <c r="F95" s="126" t="s">
        <v>46</v>
      </c>
      <c r="G95" s="2"/>
      <c r="H95" s="2"/>
    </row>
  </sheetData>
  <mergeCells count="8">
    <mergeCell ref="A45:H45"/>
    <mergeCell ref="A65:H65"/>
    <mergeCell ref="A2:H2"/>
    <mergeCell ref="A4:A5"/>
    <mergeCell ref="C4:F4"/>
    <mergeCell ref="G4:H4"/>
    <mergeCell ref="A6:H6"/>
    <mergeCell ref="A26:H2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2025-10-30T06:06:49Z</dcterms:created>
  <dcterms:modified xsi:type="dcterms:W3CDTF">2025-10-30T06:07:23Z</dcterms:modified>
</cp:coreProperties>
</file>