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2\"/>
    </mc:Choice>
  </mc:AlternateContent>
  <xr:revisionPtr revIDLastSave="0" documentId="8_{48CAE476-50BD-4AB0-98B2-B64E9FDFAD05}" xr6:coauthVersionLast="47" xr6:coauthVersionMax="47" xr10:uidLastSave="{00000000-0000-0000-0000-000000000000}"/>
  <bookViews>
    <workbookView xWindow="-108" yWindow="-108" windowWidth="23256" windowHeight="12456" xr2:uid="{EF74387D-3E30-4D99-BA43-F1DE1F32984A}"/>
  </bookViews>
  <sheets>
    <sheet name="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G70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9" i="1"/>
  <c r="G49" i="1"/>
  <c r="H44" i="1"/>
  <c r="G44" i="1"/>
  <c r="H43" i="1"/>
  <c r="H41" i="1"/>
  <c r="H39" i="1"/>
  <c r="G39" i="1"/>
  <c r="H38" i="1"/>
  <c r="G38" i="1"/>
  <c r="H37" i="1"/>
  <c r="G37" i="1"/>
  <c r="H35" i="1"/>
  <c r="G35" i="1"/>
  <c r="H33" i="1"/>
  <c r="G33" i="1"/>
  <c r="H32" i="1"/>
  <c r="G32" i="1"/>
  <c r="H30" i="1"/>
  <c r="G30" i="1"/>
  <c r="H28" i="1"/>
  <c r="G28" i="1"/>
  <c r="H25" i="1"/>
  <c r="G25" i="1"/>
  <c r="H24" i="1"/>
  <c r="G24" i="1"/>
  <c r="H22" i="1"/>
  <c r="G22" i="1"/>
  <c r="H21" i="1"/>
  <c r="G21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<sst xmlns="http://schemas.openxmlformats.org/spreadsheetml/2006/main" count="264" uniqueCount="46">
  <si>
    <t xml:space="preserve">Galvijų supirkimo kainos Lietuvos įmonėse 2025 m. 39–42 sav., EUR/100 kg skerdenų (be PVM)  </t>
  </si>
  <si>
    <t>Kategorija pagal
raumeningumą</t>
  </si>
  <si>
    <t>Pokytis %</t>
  </si>
  <si>
    <t>42 sav.
(10 14–20)</t>
  </si>
  <si>
    <t>39 sav.
(09 22–28)</t>
  </si>
  <si>
    <t>40 sav.
(09 29–10 05)</t>
  </si>
  <si>
    <t>41 sav.
(10 06–12)</t>
  </si>
  <si>
    <t>42 sav.
(10 13–19)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</si>
  <si>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</si>
  <si>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</si>
  <si>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</si>
  <si>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</si>
  <si>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</si>
  <si>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</si>
  <si>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</si>
  <si>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</si>
  <si>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</si>
  <si>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</si>
  <si>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</si>
  <si>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</si>
  <si>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</si>
  <si>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</si>
  <si>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</si>
  <si>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</si>
  <si>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</si>
  <si>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</si>
  <si>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</si>
  <si>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</si>
  <si>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</si>
  <si>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</si>
  <si>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</si>
  <si>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</si>
  <si>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</si>
  <si>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</si>
  <si>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</si>
  <si>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</si>
  <si>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</si>
  <si>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</si>
  <si>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</si>
  <si>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</si>
  <si>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</si>
  <si>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</si>
  <si>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42 savaitę su 2025 m. 41 savaite</t>
  </si>
  <si>
    <t>** lyginant 2025 m. 42 savaitę su 2024 m. 42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</si>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</sst>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8764000366222"/>
      </right>
      <top style="thin">
        <color theme="0" tint="-0.14993743705557422"/>
      </top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3" fillId="0" borderId="0" xfId="1" quotePrefix="1" applyNumberFormat="1" applyFont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3" fillId="0" borderId="12" xfId="1" applyNumberFormat="1" applyFont="1" applyBorder="1" applyAlignment="1">
      <alignment horizontal="right" vertical="center" wrapText="1" indent="1"/>
    </xf>
    <xf numFmtId="2" fontId="14" fillId="0" borderId="0" xfId="1" applyNumberFormat="1" applyFont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3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25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20AB6E3A-EA51-467E-B1FB-7AB1822A4E58}"/>
    <cellStyle name="Normal_Sheet1 2" xfId="2" xr:uid="{42119464-B305-4C3D-8675-70B975E94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E602-4E40-4EAF-890D-AAE3EF5D0574}">
  <dimension ref="A2:H95"/>
  <sheetViews>
    <sheetView showGridLines="0" tabSelected="1" workbookViewId="0">
      <selection activeCell="K15" sqref="K15"/>
    </sheetView>
  </sheetViews>
  <sheetFormatPr defaultRowHeight="14.4" x14ac:dyDescent="0.3"/>
  <cols>
    <col min="1" max="1" width="14.77734375" customWidth="1"/>
    <col min="2" max="3" width="11.21875" customWidth="1"/>
    <col min="4" max="4" width="10.77734375" customWidth="1"/>
    <col min="5" max="5" width="11.21875" customWidth="1"/>
    <col min="6" max="6" width="10.441406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430.95</v>
      </c>
      <c r="C8" s="20">
        <v>664.06</v>
      </c>
      <c r="D8" s="20">
        <v>659.88</v>
      </c>
      <c r="E8" s="20">
        <v>644.07000000000005</v>
      </c>
      <c r="F8" s="21">
        <v>653.49</v>
      </c>
      <c r="G8" s="22">
        <f t="shared" ref="G8:G13" si="0">(F8/E8-1)*100</f>
        <v>1.4625739438259844</v>
      </c>
      <c r="H8" s="22">
        <f t="shared" ref="H8:H13" si="1">(F8/B8-1)*100</f>
        <v>51.639401322659253</v>
      </c>
    </row>
    <row r="9" spans="1:8" x14ac:dyDescent="0.3">
      <c r="A9" s="18" t="s">
        <v>15</v>
      </c>
      <c r="B9" s="19">
        <v>429.81</v>
      </c>
      <c r="C9" s="20">
        <v>625.75</v>
      </c>
      <c r="D9" s="20">
        <v>668.04</v>
      </c>
      <c r="E9" s="20">
        <v>637.48</v>
      </c>
      <c r="F9" s="21">
        <v>612.99</v>
      </c>
      <c r="G9" s="22">
        <f t="shared" si="0"/>
        <v>-3.8416891510321904</v>
      </c>
      <c r="H9" s="22">
        <f t="shared" si="1"/>
        <v>42.618831576743219</v>
      </c>
    </row>
    <row r="10" spans="1:8" x14ac:dyDescent="0.3">
      <c r="A10" s="23" t="s">
        <v>16</v>
      </c>
      <c r="B10" s="24">
        <v>430.42</v>
      </c>
      <c r="C10" s="25">
        <v>658.56</v>
      </c>
      <c r="D10" s="25">
        <v>661.42</v>
      </c>
      <c r="E10" s="25">
        <v>640.34</v>
      </c>
      <c r="F10" s="26">
        <v>637.94000000000005</v>
      </c>
      <c r="G10" s="27">
        <f t="shared" si="0"/>
        <v>-0.37480088702875891</v>
      </c>
      <c r="H10" s="27">
        <f t="shared" si="1"/>
        <v>48.21337298452675</v>
      </c>
    </row>
    <row r="11" spans="1:8" x14ac:dyDescent="0.3">
      <c r="A11" s="18" t="s">
        <v>17</v>
      </c>
      <c r="B11" s="28" t="s">
        <v>12</v>
      </c>
      <c r="C11" s="20" t="s">
        <v>12</v>
      </c>
      <c r="D11" s="20">
        <v>615.41</v>
      </c>
      <c r="E11" s="20">
        <v>612.75</v>
      </c>
      <c r="F11" s="21" t="s">
        <v>12</v>
      </c>
      <c r="G11" s="29" t="s">
        <v>13</v>
      </c>
      <c r="H11" s="29" t="s">
        <v>13</v>
      </c>
    </row>
    <row r="12" spans="1:8" x14ac:dyDescent="0.3">
      <c r="A12" s="18" t="s">
        <v>18</v>
      </c>
      <c r="B12" s="30">
        <v>434.32</v>
      </c>
      <c r="C12" s="31">
        <v>631.34</v>
      </c>
      <c r="D12" s="31">
        <v>635.32000000000005</v>
      </c>
      <c r="E12" s="31">
        <v>631.27</v>
      </c>
      <c r="F12" s="32">
        <v>611.41999999999996</v>
      </c>
      <c r="G12" s="22">
        <f t="shared" si="0"/>
        <v>-3.1444548291539309</v>
      </c>
      <c r="H12" s="22">
        <f t="shared" si="1"/>
        <v>40.776386074783552</v>
      </c>
    </row>
    <row r="13" spans="1:8" x14ac:dyDescent="0.3">
      <c r="A13" s="18" t="s">
        <v>19</v>
      </c>
      <c r="B13" s="30">
        <v>423.1</v>
      </c>
      <c r="C13" s="20">
        <v>637.76</v>
      </c>
      <c r="D13" s="20">
        <v>636.65</v>
      </c>
      <c r="E13" s="20">
        <v>625.44000000000005</v>
      </c>
      <c r="F13" s="21">
        <v>621.79999999999995</v>
      </c>
      <c r="G13" s="22">
        <f t="shared" si="0"/>
        <v>-0.58199027884371368</v>
      </c>
      <c r="H13" s="22">
        <f t="shared" si="1"/>
        <v>46.962892933112713</v>
      </c>
    </row>
    <row r="14" spans="1:8" x14ac:dyDescent="0.3">
      <c r="A14" s="18" t="s">
        <v>20</v>
      </c>
      <c r="B14" s="28" t="s">
        <v>12</v>
      </c>
      <c r="C14" s="20" t="s">
        <v>13</v>
      </c>
      <c r="D14" s="20" t="s">
        <v>12</v>
      </c>
      <c r="E14" s="20" t="s">
        <v>12</v>
      </c>
      <c r="F14" s="21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428.11</v>
      </c>
      <c r="C15" s="25">
        <v>634.79999999999995</v>
      </c>
      <c r="D15" s="25">
        <v>636.33000000000004</v>
      </c>
      <c r="E15" s="25">
        <v>627.88</v>
      </c>
      <c r="F15" s="26">
        <v>617.08000000000004</v>
      </c>
      <c r="G15" s="27">
        <f t="shared" ref="G15:G24" si="2">(F15/E15-1)*100</f>
        <v>-1.7200738994712306</v>
      </c>
      <c r="H15" s="27">
        <f t="shared" ref="H15:H24" si="3">(F15/B15-1)*100</f>
        <v>44.140524631519938</v>
      </c>
    </row>
    <row r="16" spans="1:8" x14ac:dyDescent="0.3">
      <c r="A16" s="18" t="s">
        <v>22</v>
      </c>
      <c r="B16" s="30">
        <v>371.14</v>
      </c>
      <c r="C16" s="20" t="s">
        <v>12</v>
      </c>
      <c r="D16" s="20" t="s">
        <v>12</v>
      </c>
      <c r="E16" s="20">
        <v>555.86</v>
      </c>
      <c r="F16" s="21">
        <v>532.87</v>
      </c>
      <c r="G16" s="29">
        <f t="shared" si="2"/>
        <v>-4.1359335084373727</v>
      </c>
      <c r="H16" s="29">
        <f t="shared" si="3"/>
        <v>43.576547933394409</v>
      </c>
    </row>
    <row r="17" spans="1:8" x14ac:dyDescent="0.3">
      <c r="A17" s="18" t="s">
        <v>23</v>
      </c>
      <c r="B17" s="30">
        <v>400.34</v>
      </c>
      <c r="C17" s="34">
        <v>598.69000000000005</v>
      </c>
      <c r="D17" s="34">
        <v>595.35</v>
      </c>
      <c r="E17" s="34">
        <v>592.55999999999995</v>
      </c>
      <c r="F17" s="35">
        <v>568.78</v>
      </c>
      <c r="G17" s="22">
        <f t="shared" si="2"/>
        <v>-4.013095720264614</v>
      </c>
      <c r="H17" s="22">
        <f t="shared" si="3"/>
        <v>42.074236898636165</v>
      </c>
    </row>
    <row r="18" spans="1:8" x14ac:dyDescent="0.3">
      <c r="A18" s="18" t="s">
        <v>24</v>
      </c>
      <c r="B18" s="36">
        <v>418.35</v>
      </c>
      <c r="C18" s="31">
        <v>627.82000000000005</v>
      </c>
      <c r="D18" s="31">
        <v>615.64</v>
      </c>
      <c r="E18" s="31">
        <v>606.35</v>
      </c>
      <c r="F18" s="21">
        <v>598</v>
      </c>
      <c r="G18" s="22">
        <f t="shared" si="2"/>
        <v>-1.3770924383606831</v>
      </c>
      <c r="H18" s="22">
        <f t="shared" si="3"/>
        <v>42.942512250507939</v>
      </c>
    </row>
    <row r="19" spans="1:8" x14ac:dyDescent="0.3">
      <c r="A19" s="18" t="s">
        <v>25</v>
      </c>
      <c r="B19" s="28" t="s">
        <v>13</v>
      </c>
      <c r="C19" s="20" t="s">
        <v>12</v>
      </c>
      <c r="D19" s="20" t="s">
        <v>13</v>
      </c>
      <c r="E19" s="20" t="s">
        <v>12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405.9</v>
      </c>
      <c r="C20" s="25">
        <v>605.98</v>
      </c>
      <c r="D20" s="25">
        <v>599.29</v>
      </c>
      <c r="E20" s="25">
        <v>595.41999999999996</v>
      </c>
      <c r="F20" s="26">
        <v>577.71</v>
      </c>
      <c r="G20" s="27">
        <f>(F20/E20-1)*100</f>
        <v>-2.9743710322125416</v>
      </c>
      <c r="H20" s="27">
        <f>(F20/B20-1)*100</f>
        <v>42.328159645232844</v>
      </c>
    </row>
    <row r="21" spans="1:8" x14ac:dyDescent="0.3">
      <c r="A21" s="18" t="s">
        <v>27</v>
      </c>
      <c r="B21" s="36">
        <v>315.2</v>
      </c>
      <c r="C21" s="20" t="s">
        <v>12</v>
      </c>
      <c r="D21" s="20" t="s">
        <v>12</v>
      </c>
      <c r="E21" s="20">
        <v>487.26</v>
      </c>
      <c r="F21" s="21">
        <v>454.75</v>
      </c>
      <c r="G21" s="29">
        <f>(F21/E21-1)*100</f>
        <v>-6.6720026269342814</v>
      </c>
      <c r="H21" s="29">
        <f>(F21/B21-1)*100</f>
        <v>44.273477157360411</v>
      </c>
    </row>
    <row r="22" spans="1:8" x14ac:dyDescent="0.3">
      <c r="A22" s="18" t="s">
        <v>28</v>
      </c>
      <c r="B22" s="30">
        <v>338.96</v>
      </c>
      <c r="C22" s="20">
        <v>578.99</v>
      </c>
      <c r="D22" s="20">
        <v>526.33000000000004</v>
      </c>
      <c r="E22" s="20">
        <v>542.66</v>
      </c>
      <c r="F22" s="21">
        <v>520.41999999999996</v>
      </c>
      <c r="G22" s="29">
        <f t="shared" si="2"/>
        <v>-4.0983304463199861</v>
      </c>
      <c r="H22" s="29">
        <f t="shared" si="3"/>
        <v>53.534340335142794</v>
      </c>
    </row>
    <row r="23" spans="1:8" x14ac:dyDescent="0.3">
      <c r="A23" s="18" t="s">
        <v>29</v>
      </c>
      <c r="B23" s="30" t="s">
        <v>12</v>
      </c>
      <c r="C23" s="20" t="s">
        <v>12</v>
      </c>
      <c r="D23" s="20" t="s">
        <v>12</v>
      </c>
      <c r="E23" s="20" t="s">
        <v>12</v>
      </c>
      <c r="F23" s="21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344.58</v>
      </c>
      <c r="C24" s="39">
        <v>531.67999999999995</v>
      </c>
      <c r="D24" s="39">
        <v>537.19000000000005</v>
      </c>
      <c r="E24" s="39">
        <v>536.16</v>
      </c>
      <c r="F24" s="40">
        <v>521.78</v>
      </c>
      <c r="G24" s="27">
        <f t="shared" si="2"/>
        <v>-2.6820352133691383</v>
      </c>
      <c r="H24" s="41">
        <f t="shared" si="3"/>
        <v>51.424923094782059</v>
      </c>
    </row>
    <row r="25" spans="1:8" x14ac:dyDescent="0.3">
      <c r="A25" s="42" t="s">
        <v>31</v>
      </c>
      <c r="B25" s="43">
        <v>412.9</v>
      </c>
      <c r="C25" s="44">
        <v>622.84</v>
      </c>
      <c r="D25" s="44">
        <v>624.67999999999995</v>
      </c>
      <c r="E25" s="44">
        <v>610.51</v>
      </c>
      <c r="F25" s="44">
        <v>599.76</v>
      </c>
      <c r="G25" s="45">
        <f>F25/E25*100-100</f>
        <v>-1.7608229185435107</v>
      </c>
      <c r="H25" s="46">
        <f>F25/B25*100-100</f>
        <v>45.255509808670382</v>
      </c>
    </row>
    <row r="26" spans="1:8" x14ac:dyDescent="0.3">
      <c r="A26" s="47" t="s">
        <v>32</v>
      </c>
      <c r="B26" s="47"/>
      <c r="C26" s="47"/>
      <c r="D26" s="47"/>
      <c r="E26" s="47"/>
      <c r="F26" s="47"/>
      <c r="G26" s="47"/>
      <c r="H26" s="47"/>
    </row>
    <row r="27" spans="1:8" x14ac:dyDescent="0.3">
      <c r="A27" s="48" t="s">
        <v>11</v>
      </c>
      <c r="B27" s="19" t="s">
        <v>12</v>
      </c>
      <c r="C27" s="15">
        <v>623.21</v>
      </c>
      <c r="D27" s="15" t="s">
        <v>12</v>
      </c>
      <c r="E27" s="15" t="s">
        <v>12</v>
      </c>
      <c r="F27" s="16" t="s">
        <v>12</v>
      </c>
      <c r="G27" s="22" t="s">
        <v>13</v>
      </c>
      <c r="H27" s="49" t="s">
        <v>13</v>
      </c>
    </row>
    <row r="28" spans="1:8" x14ac:dyDescent="0.3">
      <c r="A28" s="50" t="s">
        <v>14</v>
      </c>
      <c r="B28" s="19">
        <v>439.02</v>
      </c>
      <c r="C28" s="31">
        <v>599.75</v>
      </c>
      <c r="D28" s="31">
        <v>624.91999999999996</v>
      </c>
      <c r="E28" s="31">
        <v>590.77</v>
      </c>
      <c r="F28" s="32">
        <v>579.19000000000005</v>
      </c>
      <c r="G28" s="22">
        <f t="shared" ref="G28:G30" si="4">F28/E28*100-100</f>
        <v>-1.960153697716521</v>
      </c>
      <c r="H28" s="22">
        <f t="shared" ref="H28:H43" si="5">(F28/B28-1)*100</f>
        <v>31.927930390415039</v>
      </c>
    </row>
    <row r="29" spans="1:8" x14ac:dyDescent="0.3">
      <c r="A29" s="50" t="s">
        <v>15</v>
      </c>
      <c r="B29" s="19" t="s">
        <v>12</v>
      </c>
      <c r="C29" s="20">
        <v>623.02</v>
      </c>
      <c r="D29" s="20">
        <v>669.95</v>
      </c>
      <c r="E29" s="20" t="s">
        <v>12</v>
      </c>
      <c r="F29" s="21" t="s">
        <v>12</v>
      </c>
      <c r="G29" s="22" t="s">
        <v>13</v>
      </c>
      <c r="H29" s="22" t="s">
        <v>13</v>
      </c>
    </row>
    <row r="30" spans="1:8" x14ac:dyDescent="0.3">
      <c r="A30" s="23" t="s">
        <v>16</v>
      </c>
      <c r="B30" s="24">
        <v>421.89</v>
      </c>
      <c r="C30" s="51">
        <v>608.94000000000005</v>
      </c>
      <c r="D30" s="27">
        <v>633</v>
      </c>
      <c r="E30" s="27">
        <v>591.22</v>
      </c>
      <c r="F30" s="52">
        <v>587.89</v>
      </c>
      <c r="G30" s="27">
        <f t="shared" si="4"/>
        <v>-0.563242109536219</v>
      </c>
      <c r="H30" s="27">
        <f t="shared" si="5"/>
        <v>39.346749152622728</v>
      </c>
    </row>
    <row r="31" spans="1:8" x14ac:dyDescent="0.3">
      <c r="A31" s="18" t="s">
        <v>17</v>
      </c>
      <c r="B31" s="53" t="s">
        <v>12</v>
      </c>
      <c r="C31" s="54" t="s">
        <v>12</v>
      </c>
      <c r="D31" s="54" t="s">
        <v>12</v>
      </c>
      <c r="E31" s="54">
        <v>594.03</v>
      </c>
      <c r="F31" s="21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5">
        <v>427.21</v>
      </c>
      <c r="C32" s="34">
        <v>607.36</v>
      </c>
      <c r="D32" s="34">
        <v>610.55999999999995</v>
      </c>
      <c r="E32" s="34">
        <v>616.03</v>
      </c>
      <c r="F32" s="35">
        <v>595.37</v>
      </c>
      <c r="G32" s="22">
        <f t="shared" ref="G32:G39" si="6">F32/E32*100-100</f>
        <v>-3.3537327727545687</v>
      </c>
      <c r="H32" s="22">
        <f t="shared" si="5"/>
        <v>39.362374476252903</v>
      </c>
    </row>
    <row r="33" spans="1:8" x14ac:dyDescent="0.3">
      <c r="A33" s="18" t="s">
        <v>19</v>
      </c>
      <c r="B33" s="55">
        <v>416.4</v>
      </c>
      <c r="C33" s="31">
        <v>637.63</v>
      </c>
      <c r="D33" s="31">
        <v>631.53</v>
      </c>
      <c r="E33" s="31">
        <v>627.01</v>
      </c>
      <c r="F33" s="32">
        <v>601.51</v>
      </c>
      <c r="G33" s="22">
        <f t="shared" si="6"/>
        <v>-4.0669207827626366</v>
      </c>
      <c r="H33" s="22">
        <f t="shared" si="5"/>
        <v>44.454851104707018</v>
      </c>
    </row>
    <row r="34" spans="1:8" x14ac:dyDescent="0.3">
      <c r="A34" s="18" t="s">
        <v>20</v>
      </c>
      <c r="B34" s="30" t="s">
        <v>12</v>
      </c>
      <c r="C34" s="54" t="s">
        <v>12</v>
      </c>
      <c r="D34" s="54" t="s">
        <v>12</v>
      </c>
      <c r="E34" s="54" t="s">
        <v>13</v>
      </c>
      <c r="F34" s="21" t="s">
        <v>12</v>
      </c>
      <c r="G34" s="22" t="s">
        <v>13</v>
      </c>
      <c r="H34" s="22" t="s">
        <v>13</v>
      </c>
    </row>
    <row r="35" spans="1:8" x14ac:dyDescent="0.3">
      <c r="A35" s="23" t="s">
        <v>21</v>
      </c>
      <c r="B35" s="56">
        <v>422.85</v>
      </c>
      <c r="C35" s="51">
        <v>621.66</v>
      </c>
      <c r="D35" s="51">
        <v>615.28</v>
      </c>
      <c r="E35" s="51">
        <v>619.09</v>
      </c>
      <c r="F35" s="57">
        <v>591.74</v>
      </c>
      <c r="G35" s="27">
        <f t="shared" si="6"/>
        <v>-4.4177744754397565</v>
      </c>
      <c r="H35" s="27">
        <f t="shared" si="5"/>
        <v>39.94087737968546</v>
      </c>
    </row>
    <row r="36" spans="1:8" x14ac:dyDescent="0.3">
      <c r="A36" s="18" t="s">
        <v>22</v>
      </c>
      <c r="B36" s="55" t="s">
        <v>12</v>
      </c>
      <c r="C36" s="54">
        <v>594.28</v>
      </c>
      <c r="D36" s="54">
        <v>589.74</v>
      </c>
      <c r="E36" s="54">
        <v>585.78</v>
      </c>
      <c r="F36" s="21" t="s">
        <v>12</v>
      </c>
      <c r="G36" s="29" t="s">
        <v>13</v>
      </c>
      <c r="H36" s="29" t="s">
        <v>13</v>
      </c>
    </row>
    <row r="37" spans="1:8" x14ac:dyDescent="0.3">
      <c r="A37" s="18" t="s">
        <v>23</v>
      </c>
      <c r="B37" s="58">
        <v>399.5</v>
      </c>
      <c r="C37" s="54">
        <v>603.57000000000005</v>
      </c>
      <c r="D37" s="54">
        <v>597.35</v>
      </c>
      <c r="E37" s="54">
        <v>589.5</v>
      </c>
      <c r="F37" s="59">
        <v>582.72</v>
      </c>
      <c r="G37" s="22">
        <f t="shared" si="6"/>
        <v>-1.1501272264630984</v>
      </c>
      <c r="H37" s="29">
        <f t="shared" si="5"/>
        <v>45.862327909887355</v>
      </c>
    </row>
    <row r="38" spans="1:8" x14ac:dyDescent="0.3">
      <c r="A38" s="18" t="s">
        <v>24</v>
      </c>
      <c r="B38" s="55">
        <v>421.23</v>
      </c>
      <c r="C38" s="54">
        <v>607.82000000000005</v>
      </c>
      <c r="D38" s="54">
        <v>597.44000000000005</v>
      </c>
      <c r="E38" s="54">
        <v>592.6</v>
      </c>
      <c r="F38" s="59">
        <v>613.19000000000005</v>
      </c>
      <c r="G38" s="22">
        <f t="shared" si="6"/>
        <v>3.4745190685116398</v>
      </c>
      <c r="H38" s="29">
        <f t="shared" si="5"/>
        <v>45.571303088573956</v>
      </c>
    </row>
    <row r="39" spans="1:8" x14ac:dyDescent="0.3">
      <c r="A39" s="23" t="s">
        <v>26</v>
      </c>
      <c r="B39" s="60">
        <v>404.94</v>
      </c>
      <c r="C39" s="25">
        <v>602.07000000000005</v>
      </c>
      <c r="D39" s="25">
        <v>596.01</v>
      </c>
      <c r="E39" s="25">
        <v>589.86</v>
      </c>
      <c r="F39" s="26">
        <v>575.82000000000005</v>
      </c>
      <c r="G39" s="27">
        <f t="shared" si="6"/>
        <v>-2.3802258162953933</v>
      </c>
      <c r="H39" s="27">
        <f t="shared" si="5"/>
        <v>42.198844273225667</v>
      </c>
    </row>
    <row r="40" spans="1:8" x14ac:dyDescent="0.3">
      <c r="A40" s="18" t="s">
        <v>27</v>
      </c>
      <c r="B40" s="58">
        <v>294.87</v>
      </c>
      <c r="C40" s="54" t="s">
        <v>12</v>
      </c>
      <c r="D40" s="54" t="s">
        <v>12</v>
      </c>
      <c r="E40" s="54" t="s">
        <v>12</v>
      </c>
      <c r="F40" s="59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8">
        <v>392.18</v>
      </c>
      <c r="C41" s="54" t="s">
        <v>12</v>
      </c>
      <c r="D41" s="54" t="s">
        <v>12</v>
      </c>
      <c r="E41" s="54" t="s">
        <v>12</v>
      </c>
      <c r="F41" s="59">
        <v>604.28</v>
      </c>
      <c r="G41" s="22" t="s">
        <v>13</v>
      </c>
      <c r="H41" s="29">
        <f t="shared" si="5"/>
        <v>54.082309143760511</v>
      </c>
    </row>
    <row r="42" spans="1:8" x14ac:dyDescent="0.3">
      <c r="A42" s="18" t="s">
        <v>29</v>
      </c>
      <c r="B42" s="30" t="s">
        <v>12</v>
      </c>
      <c r="C42" s="54" t="s">
        <v>12</v>
      </c>
      <c r="D42" s="54" t="s">
        <v>13</v>
      </c>
      <c r="E42" s="54" t="s">
        <v>12</v>
      </c>
      <c r="F42" s="59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38">
        <v>350.77</v>
      </c>
      <c r="C43" s="61" t="s">
        <v>12</v>
      </c>
      <c r="D43" s="61" t="s">
        <v>12</v>
      </c>
      <c r="E43" s="61" t="s">
        <v>12</v>
      </c>
      <c r="F43" s="62">
        <v>530.32000000000005</v>
      </c>
      <c r="G43" s="27" t="s">
        <v>13</v>
      </c>
      <c r="H43" s="27">
        <f t="shared" si="5"/>
        <v>51.187387746956723</v>
      </c>
    </row>
    <row r="44" spans="1:8" x14ac:dyDescent="0.3">
      <c r="A44" s="63" t="s">
        <v>31</v>
      </c>
      <c r="B44" s="64">
        <v>412</v>
      </c>
      <c r="C44" s="64">
        <v>608.15</v>
      </c>
      <c r="D44" s="64">
        <v>607.89</v>
      </c>
      <c r="E44" s="64">
        <v>596.72</v>
      </c>
      <c r="F44" s="64">
        <v>582.12</v>
      </c>
      <c r="G44" s="65">
        <f>F44/E44*100-100</f>
        <v>-2.4467086740850021</v>
      </c>
      <c r="H44" s="46">
        <f>F44/B44*100-100</f>
        <v>41.291262135922324</v>
      </c>
    </row>
    <row r="45" spans="1:8" x14ac:dyDescent="0.3">
      <c r="A45" s="47" t="s">
        <v>33</v>
      </c>
      <c r="B45" s="47"/>
      <c r="C45" s="47"/>
      <c r="D45" s="47"/>
      <c r="E45" s="47"/>
      <c r="F45" s="47"/>
      <c r="G45" s="47"/>
      <c r="H45" s="47"/>
    </row>
    <row r="46" spans="1:8" x14ac:dyDescent="0.3">
      <c r="A46" s="50" t="s">
        <v>15</v>
      </c>
      <c r="B46" s="66" t="s">
        <v>12</v>
      </c>
      <c r="C46" s="15">
        <v>611.02</v>
      </c>
      <c r="D46" s="15" t="s">
        <v>12</v>
      </c>
      <c r="E46" s="15" t="s">
        <v>12</v>
      </c>
      <c r="F46" s="67" t="s">
        <v>12</v>
      </c>
      <c r="G46" s="22" t="s">
        <v>13</v>
      </c>
      <c r="H46" s="22" t="s">
        <v>13</v>
      </c>
    </row>
    <row r="47" spans="1:8" x14ac:dyDescent="0.3">
      <c r="A47" s="50" t="s">
        <v>34</v>
      </c>
      <c r="B47" s="19" t="s">
        <v>12</v>
      </c>
      <c r="C47" s="20">
        <v>617.47</v>
      </c>
      <c r="D47" s="20" t="s">
        <v>12</v>
      </c>
      <c r="E47" s="20" t="s">
        <v>12</v>
      </c>
      <c r="F47" s="68" t="s">
        <v>12</v>
      </c>
      <c r="G47" s="22" t="s">
        <v>13</v>
      </c>
      <c r="H47" s="49" t="s">
        <v>13</v>
      </c>
    </row>
    <row r="48" spans="1:8" x14ac:dyDescent="0.3">
      <c r="A48" s="69" t="s">
        <v>16</v>
      </c>
      <c r="B48" s="24" t="s">
        <v>12</v>
      </c>
      <c r="C48" s="70">
        <v>604.1</v>
      </c>
      <c r="D48" s="20" t="s">
        <v>12</v>
      </c>
      <c r="E48" s="20" t="s">
        <v>12</v>
      </c>
      <c r="F48" s="68" t="s">
        <v>12</v>
      </c>
      <c r="G48" s="41" t="s">
        <v>13</v>
      </c>
      <c r="H48" s="27" t="s">
        <v>13</v>
      </c>
    </row>
    <row r="49" spans="1:8" x14ac:dyDescent="0.3">
      <c r="A49" s="50" t="s">
        <v>18</v>
      </c>
      <c r="B49" s="71">
        <v>415.09</v>
      </c>
      <c r="C49" s="72">
        <v>576.63</v>
      </c>
      <c r="D49" s="20" t="s">
        <v>12</v>
      </c>
      <c r="E49" s="20">
        <v>583.78</v>
      </c>
      <c r="F49" s="21">
        <v>568.91</v>
      </c>
      <c r="G49" s="22">
        <f>(F49/E49-1)*100</f>
        <v>-2.547192435506529</v>
      </c>
      <c r="H49" s="49">
        <f>F49/B49*100-100</f>
        <v>37.057023777975871</v>
      </c>
    </row>
    <row r="50" spans="1:8" x14ac:dyDescent="0.3">
      <c r="A50" s="18" t="s">
        <v>19</v>
      </c>
      <c r="B50" s="73">
        <v>388.52</v>
      </c>
      <c r="C50" s="20">
        <v>610.71</v>
      </c>
      <c r="D50" s="20">
        <v>578.62</v>
      </c>
      <c r="E50" s="20">
        <v>590.29999999999995</v>
      </c>
      <c r="F50" s="21">
        <v>556.83000000000004</v>
      </c>
      <c r="G50" s="22">
        <f>(F50/E50-1)*100</f>
        <v>-5.6699983059461108</v>
      </c>
      <c r="H50" s="49">
        <f>F50/B50*100-100</f>
        <v>43.320807165654287</v>
      </c>
    </row>
    <row r="51" spans="1:8" x14ac:dyDescent="0.3">
      <c r="A51" s="18" t="s">
        <v>20</v>
      </c>
      <c r="B51" s="73">
        <v>365.79</v>
      </c>
      <c r="C51" s="20">
        <v>609.12</v>
      </c>
      <c r="D51" s="20">
        <v>568.98</v>
      </c>
      <c r="E51" s="20">
        <v>568.94000000000005</v>
      </c>
      <c r="F51" s="21">
        <v>554.15</v>
      </c>
      <c r="G51" s="22">
        <f>(F51/E51-1)*100</f>
        <v>-2.5995711322810977</v>
      </c>
      <c r="H51" s="49">
        <f>F51/B51*100-100</f>
        <v>51.494026627299803</v>
      </c>
    </row>
    <row r="52" spans="1:8" x14ac:dyDescent="0.3">
      <c r="A52" s="18" t="s">
        <v>35</v>
      </c>
      <c r="B52" s="30" t="s">
        <v>12</v>
      </c>
      <c r="C52" s="20" t="s">
        <v>12</v>
      </c>
      <c r="D52" s="20">
        <v>546.67999999999995</v>
      </c>
      <c r="E52" s="20">
        <v>532.95000000000005</v>
      </c>
      <c r="F52" s="68" t="s">
        <v>12</v>
      </c>
      <c r="G52" s="22" t="s">
        <v>13</v>
      </c>
      <c r="H52" s="49" t="s">
        <v>13</v>
      </c>
    </row>
    <row r="53" spans="1:8" x14ac:dyDescent="0.3">
      <c r="A53" s="23" t="s">
        <v>21</v>
      </c>
      <c r="B53" s="24">
        <v>378.52</v>
      </c>
      <c r="C53" s="25">
        <v>605.73</v>
      </c>
      <c r="D53" s="25">
        <v>570.16</v>
      </c>
      <c r="E53" s="25">
        <v>572.22</v>
      </c>
      <c r="F53" s="26">
        <v>558.6</v>
      </c>
      <c r="G53" s="74">
        <f>F53/E53*100-100</f>
        <v>-2.3802034182657081</v>
      </c>
      <c r="H53" s="74">
        <f t="shared" ref="H53:H57" si="7">F53/B53*100-100</f>
        <v>47.574764873718692</v>
      </c>
    </row>
    <row r="54" spans="1:8" x14ac:dyDescent="0.3">
      <c r="A54" s="18" t="s">
        <v>22</v>
      </c>
      <c r="B54" s="75" t="s">
        <v>12</v>
      </c>
      <c r="C54" s="76">
        <v>648.27</v>
      </c>
      <c r="D54" s="76">
        <v>574.74</v>
      </c>
      <c r="E54" s="20" t="s">
        <v>12</v>
      </c>
      <c r="F54" s="21" t="s">
        <v>12</v>
      </c>
      <c r="G54" s="77" t="s">
        <v>13</v>
      </c>
      <c r="H54" s="77" t="s">
        <v>13</v>
      </c>
    </row>
    <row r="55" spans="1:8" x14ac:dyDescent="0.3">
      <c r="A55" s="18" t="s">
        <v>23</v>
      </c>
      <c r="B55" s="78">
        <v>367.53</v>
      </c>
      <c r="C55" s="31">
        <v>596.48</v>
      </c>
      <c r="D55" s="31">
        <v>588.45000000000005</v>
      </c>
      <c r="E55" s="31">
        <v>587.80999999999995</v>
      </c>
      <c r="F55" s="32">
        <v>580.74</v>
      </c>
      <c r="G55" s="49">
        <f>F55/E55*100-100</f>
        <v>-1.2027696024225349</v>
      </c>
      <c r="H55" s="77">
        <f t="shared" si="7"/>
        <v>58.011590890539566</v>
      </c>
    </row>
    <row r="56" spans="1:8" x14ac:dyDescent="0.3">
      <c r="A56" s="18" t="s">
        <v>24</v>
      </c>
      <c r="B56" s="79">
        <v>377.58</v>
      </c>
      <c r="C56" s="34">
        <v>618.5</v>
      </c>
      <c r="D56" s="34">
        <v>601.5</v>
      </c>
      <c r="E56" s="34">
        <v>594.37</v>
      </c>
      <c r="F56" s="35">
        <v>595.79999999999995</v>
      </c>
      <c r="G56" s="49">
        <f>F56/E56*100-100</f>
        <v>0.24059087773609633</v>
      </c>
      <c r="H56" s="77">
        <f t="shared" si="7"/>
        <v>57.794374702049879</v>
      </c>
    </row>
    <row r="57" spans="1:8" x14ac:dyDescent="0.3">
      <c r="A57" s="18" t="s">
        <v>25</v>
      </c>
      <c r="B57" s="80">
        <v>378.92</v>
      </c>
      <c r="C57" s="20">
        <v>588.37</v>
      </c>
      <c r="D57" s="20">
        <v>591.55999999999995</v>
      </c>
      <c r="E57" s="20">
        <v>581.14</v>
      </c>
      <c r="F57" s="21">
        <v>575.9</v>
      </c>
      <c r="G57" s="49">
        <f>F57/E57*100-100</f>
        <v>-0.90167601610627912</v>
      </c>
      <c r="H57" s="77">
        <f t="shared" si="7"/>
        <v>51.98458777578378</v>
      </c>
    </row>
    <row r="58" spans="1:8" x14ac:dyDescent="0.3">
      <c r="A58" s="18" t="s">
        <v>36</v>
      </c>
      <c r="B58" s="75" t="s">
        <v>12</v>
      </c>
      <c r="C58" s="70" t="s">
        <v>12</v>
      </c>
      <c r="D58" s="70" t="s">
        <v>12</v>
      </c>
      <c r="E58" s="20" t="s">
        <v>12</v>
      </c>
      <c r="F58" s="21" t="s">
        <v>12</v>
      </c>
      <c r="G58" s="49" t="s">
        <v>13</v>
      </c>
      <c r="H58" s="49" t="s">
        <v>13</v>
      </c>
    </row>
    <row r="59" spans="1:8" x14ac:dyDescent="0.3">
      <c r="A59" s="23" t="s">
        <v>26</v>
      </c>
      <c r="B59" s="81">
        <v>375.79</v>
      </c>
      <c r="C59" s="25">
        <v>608.54</v>
      </c>
      <c r="D59" s="25">
        <v>596.23</v>
      </c>
      <c r="E59" s="25">
        <v>588.72</v>
      </c>
      <c r="F59" s="26">
        <v>587.36</v>
      </c>
      <c r="G59" s="74">
        <f>F59/E59*100-100</f>
        <v>-0.23100964805000501</v>
      </c>
      <c r="H59" s="74">
        <f t="shared" ref="H59:H64" si="8">F59/B59*100-100</f>
        <v>56.300061204396059</v>
      </c>
    </row>
    <row r="60" spans="1:8" x14ac:dyDescent="0.3">
      <c r="A60" s="18" t="s">
        <v>27</v>
      </c>
      <c r="B60" s="79">
        <v>303.89999999999998</v>
      </c>
      <c r="C60" s="31">
        <v>486.97</v>
      </c>
      <c r="D60" s="31">
        <v>506.86</v>
      </c>
      <c r="E60" s="31">
        <v>488.25</v>
      </c>
      <c r="F60" s="32">
        <v>453.41</v>
      </c>
      <c r="G60" s="49">
        <f>F60/E60*100-100</f>
        <v>-7.1356886840757738</v>
      </c>
      <c r="H60" s="49">
        <f t="shared" si="8"/>
        <v>49.197104310628504</v>
      </c>
    </row>
    <row r="61" spans="1:8" x14ac:dyDescent="0.3">
      <c r="A61" s="18" t="s">
        <v>28</v>
      </c>
      <c r="B61" s="79">
        <v>326.35000000000002</v>
      </c>
      <c r="C61" s="34">
        <v>512.45000000000005</v>
      </c>
      <c r="D61" s="34">
        <v>526.78</v>
      </c>
      <c r="E61" s="34">
        <v>495.57</v>
      </c>
      <c r="F61" s="35">
        <v>499.28</v>
      </c>
      <c r="G61" s="49">
        <f t="shared" ref="G61:G64" si="9">F61/E61*100-100</f>
        <v>0.74863288738220035</v>
      </c>
      <c r="H61" s="49">
        <f t="shared" si="8"/>
        <v>52.989122108166072</v>
      </c>
    </row>
    <row r="62" spans="1:8" x14ac:dyDescent="0.3">
      <c r="A62" s="18" t="s">
        <v>29</v>
      </c>
      <c r="B62" s="79">
        <v>316.81</v>
      </c>
      <c r="C62" s="31">
        <v>506.06</v>
      </c>
      <c r="D62" s="31">
        <v>519.03</v>
      </c>
      <c r="E62" s="31">
        <v>517.74</v>
      </c>
      <c r="F62" s="32">
        <v>520.98</v>
      </c>
      <c r="G62" s="49">
        <f t="shared" si="9"/>
        <v>0.62579673195040186</v>
      </c>
      <c r="H62" s="49">
        <f t="shared" si="8"/>
        <v>64.445566743474018</v>
      </c>
    </row>
    <row r="63" spans="1:8" x14ac:dyDescent="0.3">
      <c r="A63" s="23" t="s">
        <v>30</v>
      </c>
      <c r="B63" s="82">
        <v>317.10000000000002</v>
      </c>
      <c r="C63" s="83">
        <v>502.66</v>
      </c>
      <c r="D63" s="83">
        <v>517.76</v>
      </c>
      <c r="E63" s="83">
        <v>497.53</v>
      </c>
      <c r="F63" s="84">
        <v>482.99</v>
      </c>
      <c r="G63" s="74">
        <f t="shared" si="9"/>
        <v>-2.9224368379796175</v>
      </c>
      <c r="H63" s="74">
        <f t="shared" si="8"/>
        <v>52.314727215389468</v>
      </c>
    </row>
    <row r="64" spans="1:8" x14ac:dyDescent="0.3">
      <c r="A64" s="42" t="s">
        <v>31</v>
      </c>
      <c r="B64" s="85">
        <v>352.49</v>
      </c>
      <c r="C64" s="85">
        <v>568</v>
      </c>
      <c r="D64" s="85">
        <v>562.36</v>
      </c>
      <c r="E64" s="85">
        <v>556.54</v>
      </c>
      <c r="F64" s="85">
        <v>549.28</v>
      </c>
      <c r="G64" s="86">
        <f t="shared" si="9"/>
        <v>-1.3044884464728455</v>
      </c>
      <c r="H64" s="46">
        <f t="shared" si="8"/>
        <v>55.828534142812543</v>
      </c>
    </row>
    <row r="65" spans="1:8" x14ac:dyDescent="0.3">
      <c r="A65" s="87" t="s">
        <v>37</v>
      </c>
      <c r="B65" s="87"/>
      <c r="C65" s="87"/>
      <c r="D65" s="87"/>
      <c r="E65" s="87"/>
      <c r="F65" s="87"/>
      <c r="G65" s="87"/>
      <c r="H65" s="87"/>
    </row>
    <row r="66" spans="1:8" x14ac:dyDescent="0.3">
      <c r="A66" s="50" t="s">
        <v>14</v>
      </c>
      <c r="B66" s="30" t="s">
        <v>12</v>
      </c>
      <c r="C66" s="88" t="s">
        <v>13</v>
      </c>
      <c r="D66" s="88" t="s">
        <v>12</v>
      </c>
      <c r="E66" s="88" t="s">
        <v>12</v>
      </c>
      <c r="F66" s="89">
        <v>657.82</v>
      </c>
      <c r="G66" s="49" t="s">
        <v>13</v>
      </c>
      <c r="H66" s="49" t="s">
        <v>13</v>
      </c>
    </row>
    <row r="67" spans="1:8" x14ac:dyDescent="0.3">
      <c r="A67" s="50" t="s">
        <v>15</v>
      </c>
      <c r="B67" s="30">
        <v>431</v>
      </c>
      <c r="C67" s="90">
        <v>635.73</v>
      </c>
      <c r="D67" s="90">
        <v>662.02</v>
      </c>
      <c r="E67" s="90">
        <v>631.65</v>
      </c>
      <c r="F67" s="91">
        <v>647.05999999999995</v>
      </c>
      <c r="G67" s="49">
        <f t="shared" ref="G67" si="10">F67/E67*100-100</f>
        <v>2.4396422069183927</v>
      </c>
      <c r="H67" s="49">
        <f t="shared" ref="H67" si="11">F67/B67*100-100</f>
        <v>50.12993039443154</v>
      </c>
    </row>
    <row r="68" spans="1:8" x14ac:dyDescent="0.3">
      <c r="A68" s="50" t="s">
        <v>34</v>
      </c>
      <c r="B68" s="30" t="s">
        <v>12</v>
      </c>
      <c r="C68" s="90" t="s">
        <v>12</v>
      </c>
      <c r="D68" s="90">
        <v>579.24</v>
      </c>
      <c r="E68" s="90" t="s">
        <v>12</v>
      </c>
      <c r="F68" s="91" t="s">
        <v>12</v>
      </c>
      <c r="G68" s="77" t="s">
        <v>13</v>
      </c>
      <c r="H68" s="49" t="s">
        <v>13</v>
      </c>
    </row>
    <row r="69" spans="1:8" x14ac:dyDescent="0.3">
      <c r="A69" s="69" t="s">
        <v>16</v>
      </c>
      <c r="B69" s="33">
        <v>419.53</v>
      </c>
      <c r="C69" s="92">
        <v>612.32000000000005</v>
      </c>
      <c r="D69" s="92">
        <v>627.61</v>
      </c>
      <c r="E69" s="92">
        <v>624.65</v>
      </c>
      <c r="F69" s="93">
        <v>631.23</v>
      </c>
      <c r="G69" s="74">
        <f>F69/E69*100-100</f>
        <v>1.0533898983430703</v>
      </c>
      <c r="H69" s="94">
        <f t="shared" ref="H69" si="12">F69/B69*100-100</f>
        <v>50.461230424522682</v>
      </c>
    </row>
    <row r="70" spans="1:8" x14ac:dyDescent="0.3">
      <c r="A70" s="18" t="s">
        <v>18</v>
      </c>
      <c r="B70" s="30" t="s">
        <v>12</v>
      </c>
      <c r="C70" s="90" t="s">
        <v>12</v>
      </c>
      <c r="D70" s="90">
        <v>652.45000000000005</v>
      </c>
      <c r="E70" s="90">
        <v>599.09</v>
      </c>
      <c r="F70" s="91">
        <v>566.82000000000005</v>
      </c>
      <c r="G70" s="77">
        <f>F70/E70*100-100</f>
        <v>-5.3865028626750586</v>
      </c>
      <c r="H70" s="77" t="s">
        <v>13</v>
      </c>
    </row>
    <row r="71" spans="1:8" x14ac:dyDescent="0.3">
      <c r="A71" s="18" t="s">
        <v>19</v>
      </c>
      <c r="B71" s="30">
        <v>433.32</v>
      </c>
      <c r="C71" s="54">
        <v>598.26</v>
      </c>
      <c r="D71" s="54">
        <v>625.15</v>
      </c>
      <c r="E71" s="54">
        <v>575.74</v>
      </c>
      <c r="F71" s="95">
        <v>608.79</v>
      </c>
      <c r="G71" s="49">
        <f t="shared" ref="G71:G81" si="13">F71/E71*100-100</f>
        <v>5.7404383923298781</v>
      </c>
      <c r="H71" s="49">
        <f>F71/B71*100-100</f>
        <v>40.494322902243141</v>
      </c>
    </row>
    <row r="72" spans="1:8" x14ac:dyDescent="0.3">
      <c r="A72" s="18" t="s">
        <v>20</v>
      </c>
      <c r="B72" s="58">
        <v>408.09</v>
      </c>
      <c r="C72" s="90">
        <v>608.1</v>
      </c>
      <c r="D72" s="90">
        <v>601.94000000000005</v>
      </c>
      <c r="E72" s="90">
        <v>594.25</v>
      </c>
      <c r="F72" s="91">
        <v>584.42999999999995</v>
      </c>
      <c r="G72" s="49">
        <f t="shared" si="13"/>
        <v>-1.6525031552377101</v>
      </c>
      <c r="H72" s="49">
        <f>F72/B72*100-100</f>
        <v>43.211056384621031</v>
      </c>
    </row>
    <row r="73" spans="1:8" x14ac:dyDescent="0.3">
      <c r="A73" s="18" t="s">
        <v>35</v>
      </c>
      <c r="B73" s="30" t="s">
        <v>12</v>
      </c>
      <c r="C73" s="90">
        <v>604.76</v>
      </c>
      <c r="D73" s="90" t="s">
        <v>13</v>
      </c>
      <c r="E73" s="90" t="s">
        <v>12</v>
      </c>
      <c r="F73" s="91" t="s">
        <v>12</v>
      </c>
      <c r="G73" s="49" t="s">
        <v>13</v>
      </c>
      <c r="H73" s="49" t="s">
        <v>13</v>
      </c>
    </row>
    <row r="74" spans="1:8" x14ac:dyDescent="0.3">
      <c r="A74" s="23" t="s">
        <v>21</v>
      </c>
      <c r="B74" s="96">
        <v>425.31</v>
      </c>
      <c r="C74" s="25">
        <v>605.78</v>
      </c>
      <c r="D74" s="25">
        <v>617.54</v>
      </c>
      <c r="E74" s="25">
        <v>587.41999999999996</v>
      </c>
      <c r="F74" s="97">
        <v>597.22</v>
      </c>
      <c r="G74" s="74">
        <f t="shared" ref="G74:G76" si="14">F74/E74*100-100</f>
        <v>1.6683122808212261</v>
      </c>
      <c r="H74" s="74">
        <f t="shared" ref="H74:H81" si="15">F74/B74*100-100</f>
        <v>40.419928992969858</v>
      </c>
    </row>
    <row r="75" spans="1:8" x14ac:dyDescent="0.3">
      <c r="A75" s="18" t="s">
        <v>22</v>
      </c>
      <c r="B75" s="30" t="s">
        <v>12</v>
      </c>
      <c r="C75" s="90" t="s">
        <v>12</v>
      </c>
      <c r="D75" s="90" t="s">
        <v>13</v>
      </c>
      <c r="E75" s="90" t="s">
        <v>12</v>
      </c>
      <c r="F75" s="91" t="s">
        <v>12</v>
      </c>
      <c r="G75" s="74" t="s">
        <v>13</v>
      </c>
      <c r="H75" s="49" t="s">
        <v>13</v>
      </c>
    </row>
    <row r="76" spans="1:8" x14ac:dyDescent="0.3">
      <c r="A76" s="18" t="s">
        <v>23</v>
      </c>
      <c r="B76" s="30">
        <v>359.85</v>
      </c>
      <c r="C76" s="90">
        <v>576.64</v>
      </c>
      <c r="D76" s="90">
        <v>544.07000000000005</v>
      </c>
      <c r="E76" s="90">
        <v>527.88</v>
      </c>
      <c r="F76" s="91">
        <v>572.17999999999995</v>
      </c>
      <c r="G76" s="77">
        <f t="shared" si="14"/>
        <v>8.3920588012426975</v>
      </c>
      <c r="H76" s="49">
        <f>F76/B76*100-100</f>
        <v>59.005141030985101</v>
      </c>
    </row>
    <row r="77" spans="1:8" x14ac:dyDescent="0.3">
      <c r="A77" s="18" t="s">
        <v>24</v>
      </c>
      <c r="B77" s="98">
        <v>386.49</v>
      </c>
      <c r="C77" s="54">
        <v>587.80999999999995</v>
      </c>
      <c r="D77" s="54">
        <v>583.41999999999996</v>
      </c>
      <c r="E77" s="54">
        <v>588.79999999999995</v>
      </c>
      <c r="F77" s="95">
        <v>599.16</v>
      </c>
      <c r="G77" s="49">
        <f t="shared" si="13"/>
        <v>1.7595108695652328</v>
      </c>
      <c r="H77" s="49">
        <f t="shared" si="15"/>
        <v>55.026003260110201</v>
      </c>
    </row>
    <row r="78" spans="1:8" x14ac:dyDescent="0.3">
      <c r="A78" s="18" t="s">
        <v>25</v>
      </c>
      <c r="B78" s="58">
        <v>398.09</v>
      </c>
      <c r="C78" s="54">
        <v>606.70000000000005</v>
      </c>
      <c r="D78" s="54">
        <v>592.61</v>
      </c>
      <c r="E78" s="54">
        <v>585.88</v>
      </c>
      <c r="F78" s="95">
        <v>605.27</v>
      </c>
      <c r="G78" s="49">
        <f t="shared" si="13"/>
        <v>3.3095514439817038</v>
      </c>
      <c r="H78" s="49">
        <f t="shared" si="15"/>
        <v>52.043507749503874</v>
      </c>
    </row>
    <row r="79" spans="1:8" x14ac:dyDescent="0.3">
      <c r="A79" s="23" t="s">
        <v>26</v>
      </c>
      <c r="B79" s="60">
        <v>383.39</v>
      </c>
      <c r="C79" s="25">
        <v>590.69000000000005</v>
      </c>
      <c r="D79" s="25">
        <v>582.47</v>
      </c>
      <c r="E79" s="25">
        <v>581.91</v>
      </c>
      <c r="F79" s="97">
        <v>595.91999999999996</v>
      </c>
      <c r="G79" s="74">
        <f t="shared" si="13"/>
        <v>2.4075888023921124</v>
      </c>
      <c r="H79" s="74">
        <f t="shared" si="15"/>
        <v>55.43441404314143</v>
      </c>
    </row>
    <row r="80" spans="1:8" x14ac:dyDescent="0.3">
      <c r="A80" s="18" t="s">
        <v>27</v>
      </c>
      <c r="B80" s="30" t="s">
        <v>12</v>
      </c>
      <c r="C80" s="90" t="s">
        <v>12</v>
      </c>
      <c r="D80" s="90">
        <v>481.06</v>
      </c>
      <c r="E80" s="90" t="s">
        <v>12</v>
      </c>
      <c r="F80" s="91">
        <v>447.65</v>
      </c>
      <c r="G80" s="49" t="s">
        <v>13</v>
      </c>
      <c r="H80" s="77" t="s">
        <v>13</v>
      </c>
    </row>
    <row r="81" spans="1:8" x14ac:dyDescent="0.3">
      <c r="A81" s="18" t="s">
        <v>28</v>
      </c>
      <c r="B81" s="58">
        <v>325.08</v>
      </c>
      <c r="C81" s="90">
        <v>480.11</v>
      </c>
      <c r="D81" s="90">
        <v>470.93</v>
      </c>
      <c r="E81" s="90">
        <v>454.2</v>
      </c>
      <c r="F81" s="91">
        <v>480.02</v>
      </c>
      <c r="G81" s="49">
        <f t="shared" si="13"/>
        <v>5.684720387494508</v>
      </c>
      <c r="H81" s="77">
        <f t="shared" si="15"/>
        <v>47.662113941183719</v>
      </c>
    </row>
    <row r="82" spans="1:8" x14ac:dyDescent="0.3">
      <c r="A82" s="18" t="s">
        <v>29</v>
      </c>
      <c r="B82" s="58">
        <v>310.08</v>
      </c>
      <c r="C82" s="90">
        <v>526.29</v>
      </c>
      <c r="D82" s="90" t="s">
        <v>12</v>
      </c>
      <c r="E82" s="90" t="s">
        <v>12</v>
      </c>
      <c r="F82" s="91" t="s">
        <v>12</v>
      </c>
      <c r="G82" s="49" t="s">
        <v>13</v>
      </c>
      <c r="H82" s="77" t="s">
        <v>13</v>
      </c>
    </row>
    <row r="83" spans="1:8" x14ac:dyDescent="0.3">
      <c r="A83" s="18" t="s">
        <v>38</v>
      </c>
      <c r="B83" s="30" t="s">
        <v>12</v>
      </c>
      <c r="C83" s="90" t="s">
        <v>13</v>
      </c>
      <c r="D83" s="90" t="s">
        <v>12</v>
      </c>
      <c r="E83" s="90" t="s">
        <v>13</v>
      </c>
      <c r="F83" s="91" t="s">
        <v>12</v>
      </c>
      <c r="G83" s="49" t="s">
        <v>13</v>
      </c>
      <c r="H83" s="49" t="s">
        <v>13</v>
      </c>
    </row>
    <row r="84" spans="1:8" x14ac:dyDescent="0.3">
      <c r="A84" s="23" t="s">
        <v>30</v>
      </c>
      <c r="B84" s="99">
        <v>320.98</v>
      </c>
      <c r="C84" s="100">
        <v>499.43</v>
      </c>
      <c r="D84" s="100">
        <v>475.37</v>
      </c>
      <c r="E84" s="100">
        <v>455.03</v>
      </c>
      <c r="F84" s="101">
        <v>500.72</v>
      </c>
      <c r="G84" s="74">
        <f t="shared" ref="G84" si="16">F84/E84*100-100</f>
        <v>10.041096191459914</v>
      </c>
      <c r="H84" s="74">
        <f t="shared" ref="H84:H85" si="17">F84/B84*100-100</f>
        <v>55.997258396161754</v>
      </c>
    </row>
    <row r="85" spans="1:8" x14ac:dyDescent="0.3">
      <c r="A85" s="102" t="s">
        <v>31</v>
      </c>
      <c r="B85" s="103">
        <v>390.42</v>
      </c>
      <c r="C85" s="104">
        <v>588.83000000000004</v>
      </c>
      <c r="D85" s="104">
        <v>592.11</v>
      </c>
      <c r="E85" s="104">
        <v>581.07000000000005</v>
      </c>
      <c r="F85" s="104">
        <v>592.1</v>
      </c>
      <c r="G85" s="105">
        <f>F85/E85*100-100</f>
        <v>1.8982222451683981</v>
      </c>
      <c r="H85" s="106">
        <f t="shared" si="17"/>
        <v>51.657189693150968</v>
      </c>
    </row>
    <row r="86" spans="1:8" x14ac:dyDescent="0.3">
      <c r="A86" s="107" t="s">
        <v>39</v>
      </c>
      <c r="B86" s="108">
        <v>378.05</v>
      </c>
      <c r="C86" s="108">
        <v>587.01</v>
      </c>
      <c r="D86" s="108">
        <v>585.70000000000005</v>
      </c>
      <c r="E86" s="108">
        <v>574.88</v>
      </c>
      <c r="F86" s="108">
        <v>568.96</v>
      </c>
      <c r="G86" s="109">
        <f>F86/E86*100-100</f>
        <v>-1.0297801280267151</v>
      </c>
      <c r="H86" s="110">
        <f>(F86/B86-1)*100</f>
        <v>50.498611294802288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1" t="s">
        <v>40</v>
      </c>
      <c r="B88" s="111"/>
      <c r="C88" s="111"/>
      <c r="D88" s="111"/>
      <c r="E88" s="111"/>
      <c r="F88" s="111"/>
      <c r="G88" s="111"/>
      <c r="H88" s="112"/>
    </row>
    <row r="89" spans="1:8" x14ac:dyDescent="0.3">
      <c r="A89" s="113" t="s">
        <v>41</v>
      </c>
      <c r="B89" s="111"/>
      <c r="C89" s="111"/>
      <c r="D89" s="111"/>
      <c r="E89" s="111"/>
      <c r="F89" s="111"/>
      <c r="G89" s="111"/>
      <c r="H89" s="112"/>
    </row>
    <row r="90" spans="1:8" x14ac:dyDescent="0.3">
      <c r="A90" s="111" t="s">
        <v>42</v>
      </c>
      <c r="B90" s="111"/>
      <c r="C90" s="111"/>
      <c r="D90" s="111"/>
      <c r="E90" s="111"/>
      <c r="F90" s="111"/>
      <c r="G90" s="111"/>
      <c r="H90" s="112"/>
    </row>
    <row r="91" spans="1:8" x14ac:dyDescent="0.3">
      <c r="A91" s="111" t="s">
        <v>43</v>
      </c>
      <c r="B91" s="111"/>
      <c r="C91" s="111"/>
      <c r="D91" s="111"/>
      <c r="E91" s="111"/>
      <c r="F91" s="111"/>
      <c r="G91" s="111"/>
      <c r="H91" s="114"/>
    </row>
    <row r="92" spans="1:8" x14ac:dyDescent="0.3">
      <c r="A92" s="115"/>
      <c r="B92" s="116"/>
      <c r="C92" s="116"/>
      <c r="D92" s="116"/>
      <c r="E92" s="116"/>
      <c r="F92" s="2"/>
      <c r="G92" s="2"/>
      <c r="H92" s="2"/>
    </row>
    <row r="93" spans="1:8" x14ac:dyDescent="0.3">
      <c r="A93" s="115"/>
      <c r="B93" s="116"/>
      <c r="C93" s="116"/>
      <c r="D93" s="116"/>
      <c r="E93" s="116"/>
      <c r="F93" s="2"/>
      <c r="G93" s="2"/>
      <c r="H93" s="2"/>
    </row>
    <row r="94" spans="1:8" x14ac:dyDescent="0.3">
      <c r="A94" s="111"/>
      <c r="B94" s="117"/>
      <c r="C94" s="117"/>
      <c r="D94" s="117"/>
      <c r="E94" s="117"/>
      <c r="F94" s="118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18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2025-10-22T07:57:07Z</dcterms:created>
  <dcterms:modified xsi:type="dcterms:W3CDTF">2025-10-22T07:57:29Z</dcterms:modified>
</cp:coreProperties>
</file>