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ratez\Desktop\_LENTELES\_2023\__2025\39\"/>
    </mc:Choice>
  </mc:AlternateContent>
  <xr:revisionPtr revIDLastSave="0" documentId="8_{A3B0A497-8075-4F12-A029-92F6B7FCE32A}" xr6:coauthVersionLast="47" xr6:coauthVersionMax="47" xr10:uidLastSave="{00000000-0000-0000-0000-000000000000}"/>
  <bookViews>
    <workbookView xWindow="-108" yWindow="-108" windowWidth="23256" windowHeight="12456" xr2:uid="{A61737C2-D0DF-4935-BEB0-B017F60E7D2C}"/>
  </bookViews>
  <sheets>
    <sheet name="3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G86" i="1"/>
  <c r="H85" i="1"/>
  <c r="G85" i="1"/>
  <c r="H84" i="1"/>
  <c r="G84" i="1"/>
  <c r="H82" i="1"/>
  <c r="H81" i="1"/>
  <c r="G81" i="1"/>
  <c r="H79" i="1"/>
  <c r="G79" i="1"/>
  <c r="H78" i="1"/>
  <c r="G78" i="1"/>
  <c r="H77" i="1"/>
  <c r="G77" i="1"/>
  <c r="H76" i="1"/>
  <c r="G76" i="1"/>
  <c r="H74" i="1"/>
  <c r="G74" i="1"/>
  <c r="H73" i="1"/>
  <c r="H72" i="1"/>
  <c r="G72" i="1"/>
  <c r="H71" i="1"/>
  <c r="G71" i="1"/>
  <c r="G69" i="1"/>
  <c r="G67" i="1"/>
  <c r="H64" i="1"/>
  <c r="G64" i="1"/>
  <c r="H63" i="1"/>
  <c r="G63" i="1"/>
  <c r="H62" i="1"/>
  <c r="G62" i="1"/>
  <c r="H61" i="1"/>
  <c r="G61" i="1"/>
  <c r="H60" i="1"/>
  <c r="G60" i="1"/>
  <c r="H59" i="1"/>
  <c r="G59" i="1"/>
  <c r="H57" i="1"/>
  <c r="G57" i="1"/>
  <c r="H56" i="1"/>
  <c r="G56" i="1"/>
  <c r="H55" i="1"/>
  <c r="G55" i="1"/>
  <c r="G54" i="1"/>
  <c r="H53" i="1"/>
  <c r="G53" i="1"/>
  <c r="H51" i="1"/>
  <c r="G51" i="1"/>
  <c r="H50" i="1"/>
  <c r="G50" i="1"/>
  <c r="H48" i="1"/>
  <c r="G48" i="1"/>
  <c r="H44" i="1"/>
  <c r="G44" i="1"/>
  <c r="H39" i="1"/>
  <c r="G39" i="1"/>
  <c r="H37" i="1"/>
  <c r="G37" i="1"/>
  <c r="G36" i="1"/>
  <c r="H35" i="1"/>
  <c r="G35" i="1"/>
  <c r="H33" i="1"/>
  <c r="G33" i="1"/>
  <c r="H32" i="1"/>
  <c r="G32" i="1"/>
  <c r="H30" i="1"/>
  <c r="G30" i="1"/>
  <c r="H28" i="1"/>
  <c r="G28" i="1"/>
  <c r="G27" i="1"/>
  <c r="H25" i="1"/>
  <c r="G25" i="1"/>
  <c r="H24" i="1"/>
  <c r="G24" i="1"/>
  <c r="H22" i="1"/>
  <c r="G22" i="1"/>
  <c r="H20" i="1"/>
  <c r="G20" i="1"/>
  <c r="H18" i="1"/>
  <c r="G18" i="1"/>
  <c r="H17" i="1"/>
  <c r="G17" i="1"/>
  <c r="H15" i="1"/>
  <c r="G15" i="1"/>
  <c r="H13" i="1"/>
  <c r="G13" i="1"/>
  <c r="H12" i="1"/>
  <c r="G12" i="1"/>
  <c r="H10" i="1"/>
  <c r="G10" i="1"/>
  <c r="G9" i="1"/>
  <c r="H8" i="1"/>
  <c r="G8" i="1"/>
</calcChain>
</file>

<file path=xl/sharedStrings.xml><?xml version="1.0" encoding="utf-8"?>
<sst xmlns="http://schemas.openxmlformats.org/spreadsheetml/2006/main" count="278" uniqueCount="46">
  <si>
    <t xml:space="preserve">Galvijų supirkimo kainos Lietuvos įmonėse 2025 m. 36–39 sav., EUR/100 kg skerdenų (be PVM)  </t>
  </si>
  <si>
    <t>Kategorija pagal
raumeningumą</t>
  </si>
  <si>
    <t>Pokytis %</t>
  </si>
  <si>
    <t>39 sav.
(09 23–29)</t>
  </si>
  <si>
    <t>36 sav.
(09 01–07)</t>
  </si>
  <si>
    <t>37 sav.
(09 08–14)</t>
  </si>
  <si>
    <t>38 sav.
(09 15–21)</t>
  </si>
  <si>
    <t>39 sav.
(09 22–28)</t>
  </si>
  <si>
    <t>savaitės*</t>
  </si>
  <si>
    <t>metų**</t>
  </si>
  <si>
    <t>Jauni buliai (A):</t>
  </si>
  <si>
    <t>U1</t>
  </si>
  <si>
    <t>●</t>
  </si>
  <si>
    <t>-</t>
  </si>
  <si>
    <t>U2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</si>
  <si>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</si>
  <si>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</si>
  <si>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</si>
  <si>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</si>
  <si>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</si>
  <si>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</si>
  <si>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</si>
  <si>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</si>
  <si>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</si>
  <si>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</si>
  <si>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</si>
  <si>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</si>
  <si>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</si>
  <si>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</si>
  <si>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</si>
  <si>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</si>
  <si>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</si>
  <si>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</si>
  <si>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</si>
  <si>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</si>
  <si>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</si>
  <si>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</si>
  <si>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</si>
  <si>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</si>
  <si>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</si>
  <si>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</si>
  <si>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</si>
  <si>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* lyginant 2025 m. 39 savaitę su 2025 m. 38  savaite</t>
  </si>
  <si>
    <t>** lyginant 2025 m. 39 savaitę su 2024 m. 39 savaite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</si>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</sst>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8"/>
      <name val="Times New Roman"/>
      <family val="1"/>
      <charset val="186"/>
    </font>
    <font>
      <sz val="8"/>
      <name val="Times New Roman"/>
      <family val="1"/>
    </font>
    <font>
      <sz val="8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9"/>
      </left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 tint="-0.1498764000366222"/>
      </right>
      <top/>
      <bottom/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9" xfId="1" applyNumberFormat="1" applyFont="1" applyBorder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2" xfId="1" applyNumberFormat="1" applyFont="1" applyBorder="1" applyAlignment="1">
      <alignment horizontal="right" vertical="center" wrapText="1" indent="1"/>
    </xf>
    <xf numFmtId="2" fontId="4" fillId="0" borderId="0" xfId="1" applyNumberFormat="1" applyFont="1" applyAlignment="1">
      <alignment horizontal="right" vertical="center" wrapText="1" indent="1"/>
    </xf>
    <xf numFmtId="2" fontId="4" fillId="0" borderId="13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7" fillId="0" borderId="0" xfId="0" applyFont="1" applyAlignment="1">
      <alignment horizontal="center" vertical="center" wrapText="1"/>
    </xf>
    <xf numFmtId="2" fontId="5" fillId="0" borderId="12" xfId="1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horizontal="right" vertical="center" wrapText="1" indent="1"/>
    </xf>
    <xf numFmtId="0" fontId="7" fillId="0" borderId="13" xfId="0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2" xfId="0" quotePrefix="1" applyNumberFormat="1" applyFont="1" applyBorder="1" applyAlignment="1">
      <alignment horizontal="right" vertical="center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3" xfId="1" applyFont="1" applyBorder="1" applyAlignment="1">
      <alignment horizontal="right" vertical="center" wrapText="1" indent="1"/>
    </xf>
    <xf numFmtId="2" fontId="7" fillId="0" borderId="12" xfId="0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3" xfId="0" applyFont="1" applyBorder="1" applyAlignment="1">
      <alignment horizontal="right" vertical="center" wrapText="1" indent="1"/>
    </xf>
    <xf numFmtId="2" fontId="4" fillId="0" borderId="12" xfId="0" applyNumberFormat="1" applyFont="1" applyBorder="1" applyAlignment="1">
      <alignment horizontal="right" vertical="center" wrapText="1" indent="1"/>
    </xf>
    <xf numFmtId="2" fontId="5" fillId="0" borderId="12" xfId="0" applyNumberFormat="1" applyFont="1" applyBorder="1" applyAlignment="1">
      <alignment horizontal="right" vertical="center" wrapText="1" indent="1"/>
    </xf>
    <xf numFmtId="2" fontId="7" fillId="0" borderId="14" xfId="0" applyNumberFormat="1" applyFont="1" applyBorder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0" fillId="0" borderId="13" xfId="1" applyNumberFormat="1" applyFont="1" applyBorder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5" xfId="1" applyFont="1" applyFill="1" applyBorder="1" applyAlignment="1">
      <alignment horizontal="center" wrapText="1"/>
    </xf>
    <xf numFmtId="2" fontId="8" fillId="2" borderId="16" xfId="0" applyNumberFormat="1" applyFont="1" applyFill="1" applyBorder="1" applyAlignment="1">
      <alignment horizontal="right" vertical="center" wrapText="1" indent="1"/>
    </xf>
    <xf numFmtId="2" fontId="8" fillId="2" borderId="17" xfId="0" applyNumberFormat="1" applyFont="1" applyFill="1" applyBorder="1" applyAlignment="1">
      <alignment horizontal="right" vertical="center" wrapText="1" indent="1"/>
    </xf>
    <xf numFmtId="2" fontId="8" fillId="2" borderId="15" xfId="0" applyNumberFormat="1" applyFont="1" applyFill="1" applyBorder="1" applyAlignment="1">
      <alignment horizontal="right" vertical="center" indent="1"/>
    </xf>
    <xf numFmtId="2" fontId="8" fillId="2" borderId="18" xfId="0" applyNumberFormat="1" applyFont="1" applyFill="1" applyBorder="1" applyAlignment="1">
      <alignment horizontal="right" vertical="center" indent="1"/>
    </xf>
    <xf numFmtId="0" fontId="5" fillId="3" borderId="19" xfId="1" applyFont="1" applyFill="1" applyBorder="1" applyAlignment="1">
      <alignment horizontal="center" wrapTex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0" fontId="8" fillId="0" borderId="0" xfId="0" quotePrefix="1" applyFont="1" applyAlignment="1">
      <alignment horizontal="right" vertical="center" indent="1"/>
    </xf>
    <xf numFmtId="0" fontId="8" fillId="0" borderId="13" xfId="0" quotePrefix="1" applyFont="1" applyBorder="1" applyAlignment="1">
      <alignment horizontal="right" vertical="center" indent="1"/>
    </xf>
    <xf numFmtId="0" fontId="4" fillId="0" borderId="12" xfId="1" applyFont="1" applyBorder="1" applyAlignment="1">
      <alignment horizontal="right" vertical="center" wrapText="1" inden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3" xfId="0" applyNumberFormat="1" applyFont="1" applyBorder="1" applyAlignment="1">
      <alignment horizontal="right" vertical="center" wrapText="1" indent="1"/>
    </xf>
    <xf numFmtId="0" fontId="3" fillId="0" borderId="12" xfId="0" quotePrefix="1" applyFont="1" applyBorder="1" applyAlignment="1">
      <alignment horizontal="right" vertical="center" indent="1"/>
    </xf>
    <xf numFmtId="0" fontId="8" fillId="0" borderId="12" xfId="0" quotePrefix="1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wrapText="1" indent="1"/>
    </xf>
    <xf numFmtId="0" fontId="7" fillId="0" borderId="12" xfId="0" applyFont="1" applyBorder="1" applyAlignment="1">
      <alignment horizontal="right" vertical="center" wrapText="1" indent="1"/>
    </xf>
    <xf numFmtId="0" fontId="7" fillId="0" borderId="14" xfId="0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wrapText="1" indent="1"/>
    </xf>
    <xf numFmtId="2" fontId="12" fillId="0" borderId="20" xfId="0" applyNumberFormat="1" applyFont="1" applyBorder="1" applyAlignment="1">
      <alignment horizontal="right" vertical="center" wrapText="1" indent="1"/>
    </xf>
    <xf numFmtId="2" fontId="6" fillId="0" borderId="21" xfId="0" applyNumberFormat="1" applyFont="1" applyBorder="1" applyAlignment="1">
      <alignment horizontal="right" vertical="center" wrapText="1" indent="1"/>
    </xf>
    <xf numFmtId="0" fontId="5" fillId="2" borderId="18" xfId="1" applyFont="1" applyFill="1" applyBorder="1" applyAlignment="1">
      <alignment horizontal="center" wrapText="1"/>
    </xf>
    <xf numFmtId="0" fontId="7" fillId="2" borderId="16" xfId="0" applyFont="1" applyFill="1" applyBorder="1" applyAlignment="1">
      <alignment horizontal="right" vertical="center" wrapText="1" indent="1"/>
    </xf>
    <xf numFmtId="2" fontId="7" fillId="2" borderId="16" xfId="0" applyNumberFormat="1" applyFont="1" applyFill="1" applyBorder="1" applyAlignment="1">
      <alignment horizontal="right" vertical="center" wrapText="1" indent="1"/>
    </xf>
    <xf numFmtId="2" fontId="8" fillId="2" borderId="16" xfId="0" quotePrefix="1" applyNumberFormat="1" applyFont="1" applyFill="1" applyBorder="1" applyAlignment="1">
      <alignment horizontal="right" vertical="center" indent="1"/>
    </xf>
    <xf numFmtId="2" fontId="4" fillId="0" borderId="10" xfId="1" applyNumberFormat="1" applyFont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5" fillId="0" borderId="0" xfId="1" applyNumberFormat="1" applyFont="1" applyAlignment="1">
      <alignment horizontal="right" vertical="center" wrapText="1" indent="1"/>
    </xf>
    <xf numFmtId="2" fontId="5" fillId="0" borderId="13" xfId="1" applyNumberFormat="1" applyFont="1" applyBorder="1" applyAlignment="1">
      <alignment horizontal="right" vertical="center" wrapText="1" indent="1"/>
    </xf>
    <xf numFmtId="2" fontId="3" fillId="0" borderId="12" xfId="1" quotePrefix="1" applyNumberFormat="1" applyFont="1" applyBorder="1" applyAlignment="1">
      <alignment horizontal="right" vertical="center" wrapText="1" indent="1"/>
    </xf>
    <xf numFmtId="2" fontId="13" fillId="0" borderId="0" xfId="1" applyNumberFormat="1" applyFont="1" applyAlignment="1">
      <alignment horizontal="right" vertical="center" wrapText="1" indent="1"/>
    </xf>
    <xf numFmtId="2" fontId="3" fillId="0" borderId="13" xfId="1" quotePrefix="1" applyNumberFormat="1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2" xfId="1" applyNumberFormat="1" applyFont="1" applyBorder="1" applyAlignment="1">
      <alignment horizontal="right" vertical="center" wrapText="1" indent="1"/>
    </xf>
    <xf numFmtId="2" fontId="13" fillId="0" borderId="13" xfId="1" applyNumberFormat="1" applyFont="1" applyBorder="1" applyAlignment="1">
      <alignment horizontal="right" vertical="center" wrapText="1" indent="1"/>
    </xf>
    <xf numFmtId="2" fontId="13" fillId="0" borderId="0" xfId="1" quotePrefix="1" applyNumberFormat="1" applyFont="1" applyAlignment="1">
      <alignment horizontal="right" vertical="center" wrapText="1" indent="1"/>
    </xf>
    <xf numFmtId="0" fontId="15" fillId="0" borderId="12" xfId="1" applyFont="1" applyBorder="1" applyAlignment="1">
      <alignment horizontal="right" vertical="center" wrapText="1" indent="1"/>
    </xf>
    <xf numFmtId="0" fontId="16" fillId="0" borderId="12" xfId="0" applyFont="1" applyBorder="1" applyAlignment="1">
      <alignment horizontal="right" vertical="center" wrapText="1" indent="1"/>
    </xf>
    <xf numFmtId="0" fontId="14" fillId="0" borderId="12" xfId="1" applyFont="1" applyBorder="1" applyAlignment="1">
      <alignment horizontal="right" vertical="center" wrapText="1" indent="1"/>
    </xf>
    <xf numFmtId="0" fontId="17" fillId="0" borderId="12" xfId="0" applyFont="1" applyBorder="1" applyAlignment="1">
      <alignment horizontal="right" vertical="center" wrapText="1" indent="1"/>
    </xf>
    <xf numFmtId="0" fontId="18" fillId="0" borderId="12" xfId="1" applyFont="1" applyBorder="1" applyAlignment="1">
      <alignment horizontal="right" vertical="center" wrapText="1" indent="1"/>
    </xf>
    <xf numFmtId="0" fontId="5" fillId="0" borderId="0" xfId="1" applyFont="1" applyAlignment="1">
      <alignment horizontal="right" vertical="center" wrapText="1" indent="1"/>
    </xf>
    <xf numFmtId="0" fontId="5" fillId="0" borderId="13" xfId="1" applyFont="1" applyBorder="1" applyAlignment="1">
      <alignment horizontal="right" vertical="center" wrapText="1" indent="1"/>
    </xf>
    <xf numFmtId="2" fontId="17" fillId="2" borderId="17" xfId="0" applyNumberFormat="1" applyFont="1" applyFill="1" applyBorder="1" applyAlignment="1">
      <alignment horizontal="right" vertical="center" wrapText="1" indent="1"/>
    </xf>
    <xf numFmtId="2" fontId="7" fillId="2" borderId="17" xfId="0" applyNumberFormat="1" applyFont="1" applyFill="1" applyBorder="1" applyAlignment="1">
      <alignment horizontal="right" vertical="center" wrapText="1" indent="1"/>
    </xf>
    <xf numFmtId="2" fontId="8" fillId="2" borderId="15" xfId="0" quotePrefix="1" applyNumberFormat="1" applyFont="1" applyFill="1" applyBorder="1" applyAlignment="1">
      <alignment horizontal="right" vertical="center" indent="1"/>
    </xf>
    <xf numFmtId="0" fontId="5" fillId="3" borderId="22" xfId="1" applyFont="1" applyFill="1" applyBorder="1" applyAlignment="1">
      <alignment horizontal="center" wrapText="1"/>
    </xf>
    <xf numFmtId="2" fontId="4" fillId="3" borderId="23" xfId="1" applyNumberFormat="1" applyFont="1" applyFill="1" applyBorder="1" applyAlignment="1">
      <alignment horizontal="right" vertical="center" wrapText="1" indent="1"/>
    </xf>
    <xf numFmtId="2" fontId="4" fillId="3" borderId="24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25" xfId="1" applyNumberFormat="1" applyFont="1" applyFill="1" applyBorder="1" applyAlignment="1">
      <alignment horizontal="right" vertical="center" wrapText="1" indent="1"/>
    </xf>
    <xf numFmtId="2" fontId="5" fillId="3" borderId="0" xfId="1" applyNumberFormat="1" applyFont="1" applyFill="1" applyAlignment="1">
      <alignment horizontal="right" vertical="center" wrapText="1" indent="1"/>
    </xf>
    <xf numFmtId="2" fontId="5" fillId="3" borderId="25" xfId="1" applyNumberFormat="1" applyFont="1" applyFill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wrapText="1" indent="1"/>
    </xf>
    <xf numFmtId="0" fontId="5" fillId="0" borderId="12" xfId="1" applyFont="1" applyBorder="1" applyAlignment="1">
      <alignment horizontal="right" vertical="center" wrapText="1" indent="1"/>
    </xf>
    <xf numFmtId="0" fontId="7" fillId="0" borderId="2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indent="1"/>
    </xf>
    <xf numFmtId="0" fontId="7" fillId="0" borderId="26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2" fontId="10" fillId="3" borderId="27" xfId="1" applyNumberFormat="1" applyFont="1" applyFill="1" applyBorder="1" applyAlignment="1">
      <alignment horizontal="right" vertical="center" wrapText="1" indent="1"/>
    </xf>
    <xf numFmtId="0" fontId="5" fillId="2" borderId="28" xfId="1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right" vertical="center" wrapText="1" indent="1"/>
    </xf>
    <xf numFmtId="2" fontId="7" fillId="2" borderId="30" xfId="0" applyNumberFormat="1" applyFont="1" applyFill="1" applyBorder="1" applyAlignment="1">
      <alignment horizontal="right" vertical="center" wrapText="1" indent="1"/>
    </xf>
    <xf numFmtId="2" fontId="8" fillId="2" borderId="29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31" xfId="1" applyNumberFormat="1" applyFont="1" applyFill="1" applyBorder="1" applyAlignment="1">
      <alignment horizontal="center" vertical="center" wrapText="1"/>
    </xf>
    <xf numFmtId="2" fontId="8" fillId="4" borderId="32" xfId="0" applyNumberFormat="1" applyFont="1" applyFill="1" applyBorder="1" applyAlignment="1">
      <alignment horizontal="right" vertical="center" wrapText="1" indent="1"/>
    </xf>
    <xf numFmtId="2" fontId="8" fillId="4" borderId="32" xfId="0" applyNumberFormat="1" applyFont="1" applyFill="1" applyBorder="1" applyAlignment="1">
      <alignment horizontal="right" vertical="center" indent="1"/>
    </xf>
    <xf numFmtId="2" fontId="8" fillId="4" borderId="33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9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7" fillId="0" borderId="0" xfId="0" applyNumberFormat="1" applyFont="1" applyAlignment="1">
      <alignment horizontal="right" vertical="center" wrapText="1" indent="1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</cellXfs>
  <cellStyles count="3">
    <cellStyle name="Normal" xfId="0" builtinId="0"/>
    <cellStyle name="Normal 2" xfId="1" xr:uid="{CC6C683B-BCB4-4DFA-AC66-B53F50A5A084}"/>
    <cellStyle name="Normal_Sheet1 2" xfId="2" xr:uid="{89EF92BC-BD31-42D6-97FD-E594111E8F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62B6-3436-4F36-B30E-5E787C53E591}">
  <dimension ref="A2:H95"/>
  <sheetViews>
    <sheetView showGridLines="0" tabSelected="1" workbookViewId="0">
      <selection activeCell="O14" sqref="O14"/>
    </sheetView>
  </sheetViews>
  <sheetFormatPr defaultRowHeight="14.4" x14ac:dyDescent="0.3"/>
  <cols>
    <col min="1" max="1" width="13.6640625" customWidth="1"/>
    <col min="2" max="3" width="10.77734375" customWidth="1"/>
    <col min="4" max="4" width="12.44140625" customWidth="1"/>
    <col min="5" max="6" width="12.33203125" customWidth="1"/>
  </cols>
  <sheetData>
    <row r="2" spans="1:8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3" t="s">
        <v>1</v>
      </c>
      <c r="B4" s="4">
        <v>2024</v>
      </c>
      <c r="C4" s="5">
        <v>2025</v>
      </c>
      <c r="D4" s="5"/>
      <c r="E4" s="5"/>
      <c r="F4" s="6"/>
      <c r="G4" s="5" t="s">
        <v>2</v>
      </c>
      <c r="H4" s="5"/>
    </row>
    <row r="5" spans="1:8" ht="24" x14ac:dyDescent="0.3">
      <c r="A5" s="7"/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10" t="s">
        <v>9</v>
      </c>
    </row>
    <row r="6" spans="1:8" x14ac:dyDescent="0.3">
      <c r="A6" s="11" t="s">
        <v>10</v>
      </c>
      <c r="B6" s="11"/>
      <c r="C6" s="11"/>
      <c r="D6" s="11"/>
      <c r="E6" s="12"/>
      <c r="F6" s="12"/>
      <c r="G6" s="12"/>
      <c r="H6" s="11"/>
    </row>
    <row r="7" spans="1:8" x14ac:dyDescent="0.3">
      <c r="A7" s="13" t="s">
        <v>11</v>
      </c>
      <c r="B7" s="14" t="s">
        <v>12</v>
      </c>
      <c r="C7" s="15" t="s">
        <v>12</v>
      </c>
      <c r="D7" s="15" t="s">
        <v>12</v>
      </c>
      <c r="E7" s="15" t="s">
        <v>12</v>
      </c>
      <c r="F7" s="16" t="s">
        <v>12</v>
      </c>
      <c r="G7" s="17" t="s">
        <v>13</v>
      </c>
      <c r="H7" s="17" t="s">
        <v>13</v>
      </c>
    </row>
    <row r="8" spans="1:8" x14ac:dyDescent="0.3">
      <c r="A8" s="18" t="s">
        <v>14</v>
      </c>
      <c r="B8" s="19">
        <v>526.82000000000005</v>
      </c>
      <c r="C8" s="20">
        <v>645.39</v>
      </c>
      <c r="D8" s="20">
        <v>631.52</v>
      </c>
      <c r="E8" s="20">
        <v>644.98</v>
      </c>
      <c r="F8" s="21">
        <v>664.06</v>
      </c>
      <c r="G8" s="22">
        <f t="shared" ref="G8:G13" si="0">(F8/E8-1)*100</f>
        <v>2.9582312629848895</v>
      </c>
      <c r="H8" s="22">
        <f t="shared" ref="H8:H13" si="1">(F8/B8-1)*100</f>
        <v>26.050643483542736</v>
      </c>
    </row>
    <row r="9" spans="1:8" x14ac:dyDescent="0.3">
      <c r="A9" s="18" t="s">
        <v>15</v>
      </c>
      <c r="B9" s="19" t="s">
        <v>12</v>
      </c>
      <c r="C9" s="20">
        <v>617.63</v>
      </c>
      <c r="D9" s="20">
        <v>657.1</v>
      </c>
      <c r="E9" s="20">
        <v>635</v>
      </c>
      <c r="F9" s="21">
        <v>625.75</v>
      </c>
      <c r="G9" s="22">
        <f t="shared" si="0"/>
        <v>-1.4566929133858264</v>
      </c>
      <c r="H9" s="22" t="s">
        <v>13</v>
      </c>
    </row>
    <row r="10" spans="1:8" x14ac:dyDescent="0.3">
      <c r="A10" s="23" t="s">
        <v>16</v>
      </c>
      <c r="B10" s="24">
        <v>505.37</v>
      </c>
      <c r="C10" s="25">
        <v>635.64</v>
      </c>
      <c r="D10" s="25">
        <v>644.99</v>
      </c>
      <c r="E10" s="25">
        <v>641.11</v>
      </c>
      <c r="F10" s="26">
        <v>658.56</v>
      </c>
      <c r="G10" s="27">
        <f t="shared" si="0"/>
        <v>2.7218418056183635</v>
      </c>
      <c r="H10" s="27">
        <f t="shared" si="1"/>
        <v>30.312444347705636</v>
      </c>
    </row>
    <row r="11" spans="1:8" x14ac:dyDescent="0.3">
      <c r="A11" s="18" t="s">
        <v>17</v>
      </c>
      <c r="B11" s="28" t="s">
        <v>12</v>
      </c>
      <c r="C11" s="20" t="s">
        <v>12</v>
      </c>
      <c r="D11" s="20">
        <v>616.26</v>
      </c>
      <c r="E11" s="20">
        <v>639.24</v>
      </c>
      <c r="F11" s="21" t="s">
        <v>12</v>
      </c>
      <c r="G11" s="27" t="s">
        <v>13</v>
      </c>
      <c r="H11" s="29" t="s">
        <v>13</v>
      </c>
    </row>
    <row r="12" spans="1:8" x14ac:dyDescent="0.3">
      <c r="A12" s="18" t="s">
        <v>18</v>
      </c>
      <c r="B12" s="30">
        <v>433.61</v>
      </c>
      <c r="C12" s="31">
        <v>631.57000000000005</v>
      </c>
      <c r="D12" s="31">
        <v>630.03</v>
      </c>
      <c r="E12" s="31">
        <v>644.24</v>
      </c>
      <c r="F12" s="32">
        <v>631.34</v>
      </c>
      <c r="G12" s="22">
        <f t="shared" si="0"/>
        <v>-2.0023593691791852</v>
      </c>
      <c r="H12" s="22">
        <f t="shared" si="1"/>
        <v>45.600885588432007</v>
      </c>
    </row>
    <row r="13" spans="1:8" x14ac:dyDescent="0.3">
      <c r="A13" s="18" t="s">
        <v>19</v>
      </c>
      <c r="B13" s="30">
        <v>438.32</v>
      </c>
      <c r="C13" s="20">
        <v>616.20000000000005</v>
      </c>
      <c r="D13" s="20">
        <v>615.12</v>
      </c>
      <c r="E13" s="20">
        <v>632.55999999999995</v>
      </c>
      <c r="F13" s="21">
        <v>637.76</v>
      </c>
      <c r="G13" s="22">
        <f t="shared" si="0"/>
        <v>0.82205640571646477</v>
      </c>
      <c r="H13" s="22">
        <f t="shared" si="1"/>
        <v>45.50100383281621</v>
      </c>
    </row>
    <row r="14" spans="1:8" x14ac:dyDescent="0.3">
      <c r="A14" s="18" t="s">
        <v>20</v>
      </c>
      <c r="B14" s="28" t="s">
        <v>12</v>
      </c>
      <c r="C14" s="20" t="s">
        <v>12</v>
      </c>
      <c r="D14" s="20" t="s">
        <v>12</v>
      </c>
      <c r="E14" s="20" t="s">
        <v>12</v>
      </c>
      <c r="F14" s="21" t="s">
        <v>13</v>
      </c>
      <c r="G14" s="22" t="s">
        <v>13</v>
      </c>
      <c r="H14" s="22" t="s">
        <v>13</v>
      </c>
    </row>
    <row r="15" spans="1:8" x14ac:dyDescent="0.3">
      <c r="A15" s="23" t="s">
        <v>21</v>
      </c>
      <c r="B15" s="33">
        <v>434.03</v>
      </c>
      <c r="C15" s="25">
        <v>623.12</v>
      </c>
      <c r="D15" s="25">
        <v>622.66999999999996</v>
      </c>
      <c r="E15" s="25">
        <v>638.54</v>
      </c>
      <c r="F15" s="26">
        <v>634.79999999999995</v>
      </c>
      <c r="G15" s="27">
        <f t="shared" ref="G15:G24" si="2">(F15/E15-1)*100</f>
        <v>-0.58571115356907955</v>
      </c>
      <c r="H15" s="27">
        <f t="shared" ref="H15:H24" si="3">(F15/B15-1)*100</f>
        <v>46.257171163283651</v>
      </c>
    </row>
    <row r="16" spans="1:8" x14ac:dyDescent="0.3">
      <c r="A16" s="18" t="s">
        <v>22</v>
      </c>
      <c r="B16" s="30">
        <v>389.35</v>
      </c>
      <c r="C16" s="20">
        <v>554.73</v>
      </c>
      <c r="D16" s="20">
        <v>553.94000000000005</v>
      </c>
      <c r="E16" s="20">
        <v>561.39</v>
      </c>
      <c r="F16" s="21" t="s">
        <v>12</v>
      </c>
      <c r="G16" s="29" t="s">
        <v>13</v>
      </c>
      <c r="H16" s="29" t="s">
        <v>13</v>
      </c>
    </row>
    <row r="17" spans="1:8" x14ac:dyDescent="0.3">
      <c r="A17" s="18" t="s">
        <v>23</v>
      </c>
      <c r="B17" s="30">
        <v>419.87</v>
      </c>
      <c r="C17" s="34">
        <v>601.33000000000004</v>
      </c>
      <c r="D17" s="34">
        <v>592.91999999999996</v>
      </c>
      <c r="E17" s="34">
        <v>610.45000000000005</v>
      </c>
      <c r="F17" s="35">
        <v>598.69000000000005</v>
      </c>
      <c r="G17" s="22">
        <f t="shared" si="2"/>
        <v>-1.9264477025145332</v>
      </c>
      <c r="H17" s="22">
        <f t="shared" si="3"/>
        <v>42.589372901136066</v>
      </c>
    </row>
    <row r="18" spans="1:8" x14ac:dyDescent="0.3">
      <c r="A18" s="18" t="s">
        <v>24</v>
      </c>
      <c r="B18" s="36">
        <v>422.13</v>
      </c>
      <c r="C18" s="31">
        <v>608.12</v>
      </c>
      <c r="D18" s="31">
        <v>613.39</v>
      </c>
      <c r="E18" s="31">
        <v>621.88</v>
      </c>
      <c r="F18" s="32">
        <v>627.82000000000005</v>
      </c>
      <c r="G18" s="22">
        <f t="shared" si="2"/>
        <v>0.9551681996526673</v>
      </c>
      <c r="H18" s="22">
        <f t="shared" si="3"/>
        <v>48.726695567716114</v>
      </c>
    </row>
    <row r="19" spans="1:8" x14ac:dyDescent="0.3">
      <c r="A19" s="18" t="s">
        <v>25</v>
      </c>
      <c r="B19" s="28" t="s">
        <v>13</v>
      </c>
      <c r="C19" s="20" t="s">
        <v>13</v>
      </c>
      <c r="D19" s="20" t="s">
        <v>12</v>
      </c>
      <c r="E19" s="20" t="s">
        <v>12</v>
      </c>
      <c r="F19" s="21" t="s">
        <v>12</v>
      </c>
      <c r="G19" s="22" t="s">
        <v>13</v>
      </c>
      <c r="H19" s="22" t="s">
        <v>13</v>
      </c>
    </row>
    <row r="20" spans="1:8" x14ac:dyDescent="0.3">
      <c r="A20" s="23" t="s">
        <v>26</v>
      </c>
      <c r="B20" s="37">
        <v>418.21</v>
      </c>
      <c r="C20" s="25">
        <v>600.95000000000005</v>
      </c>
      <c r="D20" s="25">
        <v>598.64</v>
      </c>
      <c r="E20" s="25">
        <v>613.07000000000005</v>
      </c>
      <c r="F20" s="26">
        <v>605.98</v>
      </c>
      <c r="G20" s="27">
        <f>(F20/E20-1)*100</f>
        <v>-1.1564747908069273</v>
      </c>
      <c r="H20" s="27">
        <f>(F20/B20-1)*100</f>
        <v>44.898495970923705</v>
      </c>
    </row>
    <row r="21" spans="1:8" x14ac:dyDescent="0.3">
      <c r="A21" s="18" t="s">
        <v>27</v>
      </c>
      <c r="B21" s="36">
        <v>297.89</v>
      </c>
      <c r="C21" s="20" t="s">
        <v>12</v>
      </c>
      <c r="D21" s="20" t="s">
        <v>12</v>
      </c>
      <c r="E21" s="20" t="s">
        <v>12</v>
      </c>
      <c r="F21" s="21" t="s">
        <v>12</v>
      </c>
      <c r="G21" s="27" t="s">
        <v>13</v>
      </c>
      <c r="H21" s="29" t="s">
        <v>13</v>
      </c>
    </row>
    <row r="22" spans="1:8" x14ac:dyDescent="0.3">
      <c r="A22" s="18" t="s">
        <v>28</v>
      </c>
      <c r="B22" s="30">
        <v>326.72000000000003</v>
      </c>
      <c r="C22" s="20">
        <v>479.85</v>
      </c>
      <c r="D22" s="20">
        <v>484</v>
      </c>
      <c r="E22" s="20">
        <v>503.64</v>
      </c>
      <c r="F22" s="21">
        <v>578.99</v>
      </c>
      <c r="G22" s="29">
        <f t="shared" si="2"/>
        <v>14.961083313477896</v>
      </c>
      <c r="H22" s="29">
        <f t="shared" si="3"/>
        <v>77.212904015670887</v>
      </c>
    </row>
    <row r="23" spans="1:8" x14ac:dyDescent="0.3">
      <c r="A23" s="18" t="s">
        <v>29</v>
      </c>
      <c r="B23" s="30" t="s">
        <v>12</v>
      </c>
      <c r="C23" s="20" t="s">
        <v>12</v>
      </c>
      <c r="D23" s="20" t="s">
        <v>12</v>
      </c>
      <c r="E23" s="20">
        <v>510.78</v>
      </c>
      <c r="F23" s="21" t="s">
        <v>12</v>
      </c>
      <c r="G23" s="27" t="s">
        <v>13</v>
      </c>
      <c r="H23" s="22" t="s">
        <v>13</v>
      </c>
    </row>
    <row r="24" spans="1:8" x14ac:dyDescent="0.3">
      <c r="A24" s="23" t="s">
        <v>30</v>
      </c>
      <c r="B24" s="38">
        <v>356.74</v>
      </c>
      <c r="C24" s="39">
        <v>460.2</v>
      </c>
      <c r="D24" s="39">
        <v>469.58</v>
      </c>
      <c r="E24" s="39">
        <v>497.58</v>
      </c>
      <c r="F24" s="40">
        <v>531.67999999999995</v>
      </c>
      <c r="G24" s="27">
        <f t="shared" si="2"/>
        <v>6.8531693396036708</v>
      </c>
      <c r="H24" s="41">
        <f t="shared" si="3"/>
        <v>49.038515445422412</v>
      </c>
    </row>
    <row r="25" spans="1:8" x14ac:dyDescent="0.3">
      <c r="A25" s="42" t="s">
        <v>31</v>
      </c>
      <c r="B25" s="43">
        <v>433.56</v>
      </c>
      <c r="C25" s="44">
        <v>610.58000000000004</v>
      </c>
      <c r="D25" s="44">
        <v>606.62</v>
      </c>
      <c r="E25" s="44">
        <v>618.86</v>
      </c>
      <c r="F25" s="44">
        <v>622.84</v>
      </c>
      <c r="G25" s="45">
        <f>F25/E25*100-100</f>
        <v>0.64311799114500445</v>
      </c>
      <c r="H25" s="46">
        <f>F25/B25*100-100</f>
        <v>43.657163945013366</v>
      </c>
    </row>
    <row r="26" spans="1:8" x14ac:dyDescent="0.3">
      <c r="A26" s="47" t="s">
        <v>32</v>
      </c>
      <c r="B26" s="47"/>
      <c r="C26" s="47"/>
      <c r="D26" s="47"/>
      <c r="E26" s="47"/>
      <c r="F26" s="47"/>
      <c r="G26" s="47"/>
      <c r="H26" s="47"/>
    </row>
    <row r="27" spans="1:8" x14ac:dyDescent="0.3">
      <c r="A27" s="48" t="s">
        <v>11</v>
      </c>
      <c r="B27" s="19" t="s">
        <v>12</v>
      </c>
      <c r="C27" s="15" t="s">
        <v>12</v>
      </c>
      <c r="D27" s="15" t="s">
        <v>12</v>
      </c>
      <c r="E27" s="15">
        <v>606.44000000000005</v>
      </c>
      <c r="F27" s="16">
        <v>623.21</v>
      </c>
      <c r="G27" s="22">
        <f t="shared" ref="G27:G30" si="4">F27/E27*100-100</f>
        <v>2.7653189103621116</v>
      </c>
      <c r="H27" s="49" t="s">
        <v>13</v>
      </c>
    </row>
    <row r="28" spans="1:8" x14ac:dyDescent="0.3">
      <c r="A28" s="50" t="s">
        <v>14</v>
      </c>
      <c r="B28" s="19">
        <v>459.02</v>
      </c>
      <c r="C28" s="31">
        <v>616.61</v>
      </c>
      <c r="D28" s="31">
        <v>614.78</v>
      </c>
      <c r="E28" s="31">
        <v>602.97</v>
      </c>
      <c r="F28" s="32">
        <v>599.75</v>
      </c>
      <c r="G28" s="22">
        <f t="shared" si="4"/>
        <v>-0.53402325157139785</v>
      </c>
      <c r="H28" s="22">
        <f t="shared" ref="H28:H39" si="5">(F28/B28-1)*100</f>
        <v>30.658794823754953</v>
      </c>
    </row>
    <row r="29" spans="1:8" x14ac:dyDescent="0.3">
      <c r="A29" s="50" t="s">
        <v>15</v>
      </c>
      <c r="B29" s="19" t="s">
        <v>12</v>
      </c>
      <c r="C29" s="34">
        <v>621.29</v>
      </c>
      <c r="D29" s="34">
        <v>653.35</v>
      </c>
      <c r="E29" s="20" t="s">
        <v>12</v>
      </c>
      <c r="F29" s="21">
        <v>623.02</v>
      </c>
      <c r="G29" s="22" t="s">
        <v>13</v>
      </c>
      <c r="H29" s="22" t="s">
        <v>13</v>
      </c>
    </row>
    <row r="30" spans="1:8" x14ac:dyDescent="0.3">
      <c r="A30" s="23" t="s">
        <v>16</v>
      </c>
      <c r="B30" s="24">
        <v>446.78</v>
      </c>
      <c r="C30" s="51">
        <v>612.30999999999995</v>
      </c>
      <c r="D30" s="51">
        <v>632.82000000000005</v>
      </c>
      <c r="E30" s="51">
        <v>603.78</v>
      </c>
      <c r="F30" s="52">
        <v>608.94000000000005</v>
      </c>
      <c r="G30" s="27">
        <f t="shared" si="4"/>
        <v>0.85461591970586426</v>
      </c>
      <c r="H30" s="27">
        <f t="shared" si="5"/>
        <v>36.295268364743308</v>
      </c>
    </row>
    <row r="31" spans="1:8" x14ac:dyDescent="0.3">
      <c r="A31" s="18" t="s">
        <v>17</v>
      </c>
      <c r="B31" s="53" t="s">
        <v>12</v>
      </c>
      <c r="C31" s="54" t="s">
        <v>12</v>
      </c>
      <c r="D31" s="54" t="s">
        <v>12</v>
      </c>
      <c r="E31" s="54" t="s">
        <v>12</v>
      </c>
      <c r="F31" s="55" t="s">
        <v>12</v>
      </c>
      <c r="G31" s="22" t="s">
        <v>13</v>
      </c>
      <c r="H31" s="22" t="s">
        <v>13</v>
      </c>
    </row>
    <row r="32" spans="1:8" x14ac:dyDescent="0.3">
      <c r="A32" s="18" t="s">
        <v>18</v>
      </c>
      <c r="B32" s="56">
        <v>412.86</v>
      </c>
      <c r="C32" s="34">
        <v>603.55999999999995</v>
      </c>
      <c r="D32" s="34">
        <v>617.17999999999995</v>
      </c>
      <c r="E32" s="34">
        <v>614.98</v>
      </c>
      <c r="F32" s="35">
        <v>607.36</v>
      </c>
      <c r="G32" s="22">
        <f t="shared" ref="G32:G39" si="6">F32/E32*100-100</f>
        <v>-1.2390646850304137</v>
      </c>
      <c r="H32" s="22">
        <f t="shared" si="5"/>
        <v>47.110400620064908</v>
      </c>
    </row>
    <row r="33" spans="1:8" x14ac:dyDescent="0.3">
      <c r="A33" s="18" t="s">
        <v>19</v>
      </c>
      <c r="B33" s="56">
        <v>418.41</v>
      </c>
      <c r="C33" s="31">
        <v>601.27</v>
      </c>
      <c r="D33" s="31">
        <v>623.46</v>
      </c>
      <c r="E33" s="31">
        <v>605.79</v>
      </c>
      <c r="F33" s="32">
        <v>637.63</v>
      </c>
      <c r="G33" s="22">
        <f t="shared" si="6"/>
        <v>5.2559467802373803</v>
      </c>
      <c r="H33" s="22">
        <f t="shared" si="5"/>
        <v>52.393585239358508</v>
      </c>
    </row>
    <row r="34" spans="1:8" x14ac:dyDescent="0.3">
      <c r="A34" s="18" t="s">
        <v>20</v>
      </c>
      <c r="B34" s="19" t="s">
        <v>13</v>
      </c>
      <c r="C34" s="54" t="s">
        <v>12</v>
      </c>
      <c r="D34" s="54" t="s">
        <v>12</v>
      </c>
      <c r="E34" s="54" t="s">
        <v>12</v>
      </c>
      <c r="F34" s="55" t="s">
        <v>12</v>
      </c>
      <c r="G34" s="22" t="s">
        <v>13</v>
      </c>
      <c r="H34" s="22" t="s">
        <v>13</v>
      </c>
    </row>
    <row r="35" spans="1:8" x14ac:dyDescent="0.3">
      <c r="A35" s="23" t="s">
        <v>21</v>
      </c>
      <c r="B35" s="57">
        <v>414.75</v>
      </c>
      <c r="C35" s="51">
        <v>602.05999999999995</v>
      </c>
      <c r="D35" s="51">
        <v>618.21</v>
      </c>
      <c r="E35" s="51">
        <v>612.35</v>
      </c>
      <c r="F35" s="52">
        <v>621.66</v>
      </c>
      <c r="G35" s="27">
        <f t="shared" si="6"/>
        <v>1.5203723360822892</v>
      </c>
      <c r="H35" s="27">
        <f t="shared" si="5"/>
        <v>49.887884267631087</v>
      </c>
    </row>
    <row r="36" spans="1:8" x14ac:dyDescent="0.3">
      <c r="A36" s="18" t="s">
        <v>22</v>
      </c>
      <c r="B36" s="56" t="s">
        <v>12</v>
      </c>
      <c r="C36" s="54" t="s">
        <v>12</v>
      </c>
      <c r="D36" s="54" t="s">
        <v>12</v>
      </c>
      <c r="E36" s="54">
        <v>539.07000000000005</v>
      </c>
      <c r="F36" s="55">
        <v>594.28</v>
      </c>
      <c r="G36" s="29">
        <f t="shared" si="6"/>
        <v>10.241712579071333</v>
      </c>
      <c r="H36" s="29" t="s">
        <v>13</v>
      </c>
    </row>
    <row r="37" spans="1:8" x14ac:dyDescent="0.3">
      <c r="A37" s="18" t="s">
        <v>23</v>
      </c>
      <c r="B37" s="58">
        <v>423.69</v>
      </c>
      <c r="C37" s="54">
        <v>590.59</v>
      </c>
      <c r="D37" s="54">
        <v>605.58000000000004</v>
      </c>
      <c r="E37" s="54">
        <v>595.58000000000004</v>
      </c>
      <c r="F37" s="55">
        <v>603.57000000000005</v>
      </c>
      <c r="G37" s="22">
        <f t="shared" si="6"/>
        <v>1.3415494140165833</v>
      </c>
      <c r="H37" s="22">
        <f t="shared" si="5"/>
        <v>42.455568930114019</v>
      </c>
    </row>
    <row r="38" spans="1:8" x14ac:dyDescent="0.3">
      <c r="A38" s="18" t="s">
        <v>24</v>
      </c>
      <c r="B38" s="56" t="s">
        <v>12</v>
      </c>
      <c r="C38" s="54">
        <v>604.47</v>
      </c>
      <c r="D38" s="54">
        <v>626.97</v>
      </c>
      <c r="E38" s="54" t="s">
        <v>12</v>
      </c>
      <c r="F38" s="55">
        <v>607.82000000000005</v>
      </c>
      <c r="G38" s="22" t="s">
        <v>13</v>
      </c>
      <c r="H38" s="22" t="s">
        <v>13</v>
      </c>
    </row>
    <row r="39" spans="1:8" x14ac:dyDescent="0.3">
      <c r="A39" s="23" t="s">
        <v>26</v>
      </c>
      <c r="B39" s="59">
        <v>421.98</v>
      </c>
      <c r="C39" s="25">
        <v>594.80999999999995</v>
      </c>
      <c r="D39" s="25">
        <v>607.22</v>
      </c>
      <c r="E39" s="25">
        <v>581.5</v>
      </c>
      <c r="F39" s="26">
        <v>602.07000000000005</v>
      </c>
      <c r="G39" s="27">
        <f t="shared" si="6"/>
        <v>3.5374032674118752</v>
      </c>
      <c r="H39" s="27">
        <f t="shared" si="5"/>
        <v>42.677378074790283</v>
      </c>
    </row>
    <row r="40" spans="1:8" x14ac:dyDescent="0.3">
      <c r="A40" s="18" t="s">
        <v>27</v>
      </c>
      <c r="B40" s="58" t="s">
        <v>12</v>
      </c>
      <c r="C40" s="54" t="s">
        <v>12</v>
      </c>
      <c r="D40" s="54" t="s">
        <v>12</v>
      </c>
      <c r="E40" s="54">
        <v>467.2</v>
      </c>
      <c r="F40" s="55" t="s">
        <v>12</v>
      </c>
      <c r="G40" s="22" t="s">
        <v>13</v>
      </c>
      <c r="H40" s="22" t="s">
        <v>13</v>
      </c>
    </row>
    <row r="41" spans="1:8" x14ac:dyDescent="0.3">
      <c r="A41" s="18" t="s">
        <v>28</v>
      </c>
      <c r="B41" s="58" t="s">
        <v>12</v>
      </c>
      <c r="C41" s="54" t="s">
        <v>12</v>
      </c>
      <c r="D41" s="54">
        <v>502.91</v>
      </c>
      <c r="E41" s="54" t="s">
        <v>12</v>
      </c>
      <c r="F41" s="55" t="s">
        <v>12</v>
      </c>
      <c r="G41" s="22" t="s">
        <v>13</v>
      </c>
      <c r="H41" s="22" t="s">
        <v>13</v>
      </c>
    </row>
    <row r="42" spans="1:8" x14ac:dyDescent="0.3">
      <c r="A42" s="18" t="s">
        <v>29</v>
      </c>
      <c r="B42" s="58" t="s">
        <v>13</v>
      </c>
      <c r="C42" s="54" t="s">
        <v>13</v>
      </c>
      <c r="D42" s="54" t="s">
        <v>12</v>
      </c>
      <c r="E42" s="54" t="s">
        <v>12</v>
      </c>
      <c r="F42" s="55" t="s">
        <v>12</v>
      </c>
      <c r="G42" s="22" t="s">
        <v>13</v>
      </c>
      <c r="H42" s="22" t="s">
        <v>13</v>
      </c>
    </row>
    <row r="43" spans="1:8" x14ac:dyDescent="0.3">
      <c r="A43" s="23" t="s">
        <v>30</v>
      </c>
      <c r="B43" s="60" t="s">
        <v>12</v>
      </c>
      <c r="C43" s="61" t="s">
        <v>12</v>
      </c>
      <c r="D43" s="62">
        <v>533.66</v>
      </c>
      <c r="E43" s="62">
        <v>507.74</v>
      </c>
      <c r="F43" s="63" t="s">
        <v>12</v>
      </c>
      <c r="G43" s="27" t="s">
        <v>13</v>
      </c>
      <c r="H43" s="41" t="s">
        <v>13</v>
      </c>
    </row>
    <row r="44" spans="1:8" x14ac:dyDescent="0.3">
      <c r="A44" s="64" t="s">
        <v>31</v>
      </c>
      <c r="B44" s="65">
        <v>423.52</v>
      </c>
      <c r="C44" s="66">
        <v>599.27</v>
      </c>
      <c r="D44" s="66">
        <v>615.86</v>
      </c>
      <c r="E44" s="66">
        <v>588.79</v>
      </c>
      <c r="F44" s="66">
        <v>608.15</v>
      </c>
      <c r="G44" s="67">
        <f>F44/E44*100-100</f>
        <v>3.2880993223390504</v>
      </c>
      <c r="H44" s="46">
        <f>F44/B44*100-100</f>
        <v>43.594163203626749</v>
      </c>
    </row>
    <row r="45" spans="1:8" x14ac:dyDescent="0.3">
      <c r="A45" s="47" t="s">
        <v>33</v>
      </c>
      <c r="B45" s="47"/>
      <c r="C45" s="47"/>
      <c r="D45" s="47"/>
      <c r="E45" s="47"/>
      <c r="F45" s="47"/>
      <c r="G45" s="47"/>
      <c r="H45" s="47"/>
    </row>
    <row r="46" spans="1:8" x14ac:dyDescent="0.3">
      <c r="A46" s="50" t="s">
        <v>15</v>
      </c>
      <c r="B46" s="68" t="s">
        <v>12</v>
      </c>
      <c r="C46" s="15" t="s">
        <v>12</v>
      </c>
      <c r="D46" s="15">
        <v>625.37</v>
      </c>
      <c r="E46" s="15" t="s">
        <v>12</v>
      </c>
      <c r="F46" s="16">
        <v>611.02</v>
      </c>
      <c r="G46" s="22" t="s">
        <v>13</v>
      </c>
      <c r="H46" s="22" t="s">
        <v>13</v>
      </c>
    </row>
    <row r="47" spans="1:8" x14ac:dyDescent="0.3">
      <c r="A47" s="50" t="s">
        <v>34</v>
      </c>
      <c r="B47" s="19" t="s">
        <v>12</v>
      </c>
      <c r="C47" s="20" t="s">
        <v>12</v>
      </c>
      <c r="D47" s="20" t="s">
        <v>12</v>
      </c>
      <c r="E47" s="20" t="s">
        <v>12</v>
      </c>
      <c r="F47" s="21">
        <v>617.47</v>
      </c>
      <c r="G47" s="22" t="s">
        <v>13</v>
      </c>
      <c r="H47" s="49" t="s">
        <v>13</v>
      </c>
    </row>
    <row r="48" spans="1:8" x14ac:dyDescent="0.3">
      <c r="A48" s="69" t="s">
        <v>16</v>
      </c>
      <c r="B48" s="24">
        <v>442.46</v>
      </c>
      <c r="C48" s="70" t="s">
        <v>12</v>
      </c>
      <c r="D48" s="70">
        <v>590.61</v>
      </c>
      <c r="E48" s="70">
        <v>534.47</v>
      </c>
      <c r="F48" s="71">
        <v>604.1</v>
      </c>
      <c r="G48" s="41">
        <f t="shared" ref="G48" si="7">F48/E48*100-100</f>
        <v>13.027859374707646</v>
      </c>
      <c r="H48" s="27">
        <f t="shared" ref="H48" si="8">(F48/B48-1)*100</f>
        <v>36.532115897482264</v>
      </c>
    </row>
    <row r="49" spans="1:8" x14ac:dyDescent="0.3">
      <c r="A49" s="50" t="s">
        <v>18</v>
      </c>
      <c r="B49" s="72" t="s">
        <v>12</v>
      </c>
      <c r="C49" s="20" t="s">
        <v>12</v>
      </c>
      <c r="D49" s="73">
        <v>526.82000000000005</v>
      </c>
      <c r="E49" s="73" t="s">
        <v>12</v>
      </c>
      <c r="F49" s="74">
        <v>576.63</v>
      </c>
      <c r="G49" s="22" t="s">
        <v>13</v>
      </c>
      <c r="H49" s="49" t="s">
        <v>13</v>
      </c>
    </row>
    <row r="50" spans="1:8" x14ac:dyDescent="0.3">
      <c r="A50" s="18" t="s">
        <v>19</v>
      </c>
      <c r="B50" s="75">
        <v>426</v>
      </c>
      <c r="C50" s="20">
        <v>598.59</v>
      </c>
      <c r="D50" s="20">
        <v>569.39</v>
      </c>
      <c r="E50" s="20">
        <v>568.54999999999995</v>
      </c>
      <c r="F50" s="21">
        <v>610.71</v>
      </c>
      <c r="G50" s="22">
        <f>(F50/E50-1)*100</f>
        <v>7.4153548500571764</v>
      </c>
      <c r="H50" s="49">
        <f>F50/B50*100-100</f>
        <v>43.359154929577471</v>
      </c>
    </row>
    <row r="51" spans="1:8" x14ac:dyDescent="0.3">
      <c r="A51" s="18" t="s">
        <v>20</v>
      </c>
      <c r="B51" s="75">
        <v>401.77</v>
      </c>
      <c r="C51" s="31">
        <v>576.1</v>
      </c>
      <c r="D51" s="20">
        <v>572.25</v>
      </c>
      <c r="E51" s="20">
        <v>561.38</v>
      </c>
      <c r="F51" s="21">
        <v>609.12</v>
      </c>
      <c r="G51" s="22">
        <f>(F51/E51-1)*100</f>
        <v>8.5040436068260394</v>
      </c>
      <c r="H51" s="49">
        <f>F51/B51*100-100</f>
        <v>51.609129601513303</v>
      </c>
    </row>
    <row r="52" spans="1:8" x14ac:dyDescent="0.3">
      <c r="A52" s="18" t="s">
        <v>35</v>
      </c>
      <c r="B52" s="30">
        <v>409.1</v>
      </c>
      <c r="C52" s="20" t="s">
        <v>12</v>
      </c>
      <c r="D52" s="20" t="s">
        <v>12</v>
      </c>
      <c r="E52" s="20" t="s">
        <v>12</v>
      </c>
      <c r="F52" s="21" t="s">
        <v>12</v>
      </c>
      <c r="G52" s="49" t="s">
        <v>13</v>
      </c>
      <c r="H52" s="49" t="s">
        <v>13</v>
      </c>
    </row>
    <row r="53" spans="1:8" x14ac:dyDescent="0.3">
      <c r="A53" s="23" t="s">
        <v>21</v>
      </c>
      <c r="B53" s="24">
        <v>419.23</v>
      </c>
      <c r="C53" s="25">
        <v>589.89</v>
      </c>
      <c r="D53" s="25">
        <v>568.36</v>
      </c>
      <c r="E53" s="25">
        <v>565.21</v>
      </c>
      <c r="F53" s="26">
        <v>605.73</v>
      </c>
      <c r="G53" s="76">
        <f>F53/E53*100-100</f>
        <v>7.1690168256046434</v>
      </c>
      <c r="H53" s="76">
        <f t="shared" ref="H53:H57" si="9">F53/B53*100-100</f>
        <v>44.48632015838561</v>
      </c>
    </row>
    <row r="54" spans="1:8" x14ac:dyDescent="0.3">
      <c r="A54" s="18" t="s">
        <v>22</v>
      </c>
      <c r="B54" s="77" t="s">
        <v>12</v>
      </c>
      <c r="C54" s="20" t="s">
        <v>12</v>
      </c>
      <c r="D54" s="70" t="s">
        <v>12</v>
      </c>
      <c r="E54" s="73">
        <v>531.57000000000005</v>
      </c>
      <c r="F54" s="78">
        <v>648.27</v>
      </c>
      <c r="G54" s="79">
        <f>F54/E54*100-100</f>
        <v>21.953834866527444</v>
      </c>
      <c r="H54" s="79" t="s">
        <v>13</v>
      </c>
    </row>
    <row r="55" spans="1:8" x14ac:dyDescent="0.3">
      <c r="A55" s="18" t="s">
        <v>23</v>
      </c>
      <c r="B55" s="80">
        <v>389.93</v>
      </c>
      <c r="C55" s="20">
        <v>566.55999999999995</v>
      </c>
      <c r="D55" s="31">
        <v>576.89</v>
      </c>
      <c r="E55" s="31">
        <v>559.51</v>
      </c>
      <c r="F55" s="32">
        <v>596.48</v>
      </c>
      <c r="G55" s="49">
        <f>F55/E55*100-100</f>
        <v>6.6075673357044735</v>
      </c>
      <c r="H55" s="79">
        <f t="shared" si="9"/>
        <v>52.971046085194786</v>
      </c>
    </row>
    <row r="56" spans="1:8" x14ac:dyDescent="0.3">
      <c r="A56" s="18" t="s">
        <v>24</v>
      </c>
      <c r="B56" s="81">
        <v>398.71</v>
      </c>
      <c r="C56" s="34">
        <v>591.78</v>
      </c>
      <c r="D56" s="34">
        <v>588.29</v>
      </c>
      <c r="E56" s="34">
        <v>599.96</v>
      </c>
      <c r="F56" s="35">
        <v>618.5</v>
      </c>
      <c r="G56" s="49">
        <f>F56/E56*100-100</f>
        <v>3.090206013734246</v>
      </c>
      <c r="H56" s="79">
        <f t="shared" si="9"/>
        <v>55.125279024855161</v>
      </c>
    </row>
    <row r="57" spans="1:8" x14ac:dyDescent="0.3">
      <c r="A57" s="18" t="s">
        <v>25</v>
      </c>
      <c r="B57" s="82">
        <v>399.79</v>
      </c>
      <c r="C57" s="20">
        <v>600.05999999999995</v>
      </c>
      <c r="D57" s="20">
        <v>600.66</v>
      </c>
      <c r="E57" s="20">
        <v>596.33000000000004</v>
      </c>
      <c r="F57" s="21">
        <v>588.37</v>
      </c>
      <c r="G57" s="49">
        <f>F57/E57*100-100</f>
        <v>-1.3348313853067992</v>
      </c>
      <c r="H57" s="79">
        <f t="shared" si="9"/>
        <v>47.169764126166228</v>
      </c>
    </row>
    <row r="58" spans="1:8" x14ac:dyDescent="0.3">
      <c r="A58" s="18" t="s">
        <v>36</v>
      </c>
      <c r="B58" s="77" t="s">
        <v>12</v>
      </c>
      <c r="C58" s="20">
        <v>581.42999999999995</v>
      </c>
      <c r="D58" s="20" t="s">
        <v>12</v>
      </c>
      <c r="E58" s="70" t="s">
        <v>12</v>
      </c>
      <c r="F58" s="71" t="s">
        <v>12</v>
      </c>
      <c r="G58" s="49" t="s">
        <v>13</v>
      </c>
      <c r="H58" s="49" t="s">
        <v>13</v>
      </c>
    </row>
    <row r="59" spans="1:8" x14ac:dyDescent="0.3">
      <c r="A59" s="23" t="s">
        <v>26</v>
      </c>
      <c r="B59" s="83">
        <v>397.53</v>
      </c>
      <c r="C59" s="25">
        <v>589.69000000000005</v>
      </c>
      <c r="D59" s="25">
        <v>589.38</v>
      </c>
      <c r="E59" s="25">
        <v>592.54</v>
      </c>
      <c r="F59" s="26">
        <v>608.54</v>
      </c>
      <c r="G59" s="76">
        <f>F59/E59*100-100</f>
        <v>2.7002396462685994</v>
      </c>
      <c r="H59" s="76">
        <f t="shared" ref="H59:H64" si="10">F59/B59*100-100</f>
        <v>53.08027067139588</v>
      </c>
    </row>
    <row r="60" spans="1:8" x14ac:dyDescent="0.3">
      <c r="A60" s="18" t="s">
        <v>27</v>
      </c>
      <c r="B60" s="81">
        <v>299.69</v>
      </c>
      <c r="C60" s="31">
        <v>456.01</v>
      </c>
      <c r="D60" s="31">
        <v>447.59</v>
      </c>
      <c r="E60" s="31">
        <v>457.22</v>
      </c>
      <c r="F60" s="32">
        <v>486.97</v>
      </c>
      <c r="G60" s="49">
        <f>F60/E60*100-100</f>
        <v>6.5067144919294719</v>
      </c>
      <c r="H60" s="49">
        <f t="shared" si="10"/>
        <v>62.491240948980618</v>
      </c>
    </row>
    <row r="61" spans="1:8" x14ac:dyDescent="0.3">
      <c r="A61" s="18" t="s">
        <v>28</v>
      </c>
      <c r="B61" s="81">
        <v>322.93</v>
      </c>
      <c r="C61" s="34">
        <v>492.29</v>
      </c>
      <c r="D61" s="34">
        <v>490.26</v>
      </c>
      <c r="E61" s="34">
        <v>495.45</v>
      </c>
      <c r="F61" s="35">
        <v>512.45000000000005</v>
      </c>
      <c r="G61" s="49">
        <f t="shared" ref="G61:G64" si="11">F61/E61*100-100</f>
        <v>3.4312241396710021</v>
      </c>
      <c r="H61" s="49">
        <f t="shared" si="10"/>
        <v>58.687641284488905</v>
      </c>
    </row>
    <row r="62" spans="1:8" x14ac:dyDescent="0.3">
      <c r="A62" s="18" t="s">
        <v>29</v>
      </c>
      <c r="B62" s="81">
        <v>350.41</v>
      </c>
      <c r="C62" s="31">
        <v>513.41999999999996</v>
      </c>
      <c r="D62" s="31">
        <v>527.84</v>
      </c>
      <c r="E62" s="31">
        <v>511.99</v>
      </c>
      <c r="F62" s="32">
        <v>506.06</v>
      </c>
      <c r="G62" s="49">
        <f t="shared" si="11"/>
        <v>-1.1582257465966137</v>
      </c>
      <c r="H62" s="49">
        <f t="shared" si="10"/>
        <v>44.419394423675101</v>
      </c>
    </row>
    <row r="63" spans="1:8" x14ac:dyDescent="0.3">
      <c r="A63" s="23" t="s">
        <v>30</v>
      </c>
      <c r="B63" s="84">
        <v>321.67</v>
      </c>
      <c r="C63" s="85">
        <v>486.73</v>
      </c>
      <c r="D63" s="85">
        <v>485.58</v>
      </c>
      <c r="E63" s="85">
        <v>486.11</v>
      </c>
      <c r="F63" s="86">
        <v>502.66</v>
      </c>
      <c r="G63" s="76">
        <f t="shared" si="11"/>
        <v>3.4045792104667782</v>
      </c>
      <c r="H63" s="76">
        <f t="shared" si="10"/>
        <v>56.265738178878962</v>
      </c>
    </row>
    <row r="64" spans="1:8" x14ac:dyDescent="0.3">
      <c r="A64" s="42" t="s">
        <v>31</v>
      </c>
      <c r="B64" s="87">
        <v>369.92</v>
      </c>
      <c r="C64" s="88">
        <v>553.25</v>
      </c>
      <c r="D64" s="88">
        <v>546.32000000000005</v>
      </c>
      <c r="E64" s="88">
        <v>547.9</v>
      </c>
      <c r="F64" s="88">
        <v>568</v>
      </c>
      <c r="G64" s="89">
        <f t="shared" si="11"/>
        <v>3.6685526555940982</v>
      </c>
      <c r="H64" s="46">
        <f t="shared" si="10"/>
        <v>53.546712802768184</v>
      </c>
    </row>
    <row r="65" spans="1:8" x14ac:dyDescent="0.3">
      <c r="A65" s="90" t="s">
        <v>37</v>
      </c>
      <c r="B65" s="90"/>
      <c r="C65" s="90"/>
      <c r="D65" s="90"/>
      <c r="E65" s="90"/>
      <c r="F65" s="90"/>
      <c r="G65" s="90"/>
      <c r="H65" s="90"/>
    </row>
    <row r="66" spans="1:8" x14ac:dyDescent="0.3">
      <c r="A66" s="50" t="s">
        <v>14</v>
      </c>
      <c r="B66" s="30" t="s">
        <v>13</v>
      </c>
      <c r="C66" s="91" t="s">
        <v>12</v>
      </c>
      <c r="D66" s="91" t="s">
        <v>13</v>
      </c>
      <c r="E66" s="91" t="s">
        <v>12</v>
      </c>
      <c r="F66" s="92" t="s">
        <v>13</v>
      </c>
      <c r="G66" s="49" t="s">
        <v>13</v>
      </c>
      <c r="H66" s="49" t="s">
        <v>13</v>
      </c>
    </row>
    <row r="67" spans="1:8" x14ac:dyDescent="0.3">
      <c r="A67" s="50" t="s">
        <v>15</v>
      </c>
      <c r="B67" s="30" t="s">
        <v>12</v>
      </c>
      <c r="C67" s="93">
        <v>639.4</v>
      </c>
      <c r="D67" s="93">
        <v>640.25</v>
      </c>
      <c r="E67" s="93">
        <v>600.37</v>
      </c>
      <c r="F67" s="94">
        <v>635.73</v>
      </c>
      <c r="G67" s="49">
        <f t="shared" ref="G67" si="12">F67/E67*100-100</f>
        <v>5.8897013508336613</v>
      </c>
      <c r="H67" s="79" t="s">
        <v>13</v>
      </c>
    </row>
    <row r="68" spans="1:8" x14ac:dyDescent="0.3">
      <c r="A68" s="50" t="s">
        <v>34</v>
      </c>
      <c r="B68" s="30" t="s">
        <v>12</v>
      </c>
      <c r="C68" s="93">
        <v>623.89</v>
      </c>
      <c r="D68" s="93" t="s">
        <v>12</v>
      </c>
      <c r="E68" s="93">
        <v>595.77</v>
      </c>
      <c r="F68" s="94" t="s">
        <v>12</v>
      </c>
      <c r="G68" s="79" t="s">
        <v>13</v>
      </c>
      <c r="H68" s="49" t="s">
        <v>13</v>
      </c>
    </row>
    <row r="69" spans="1:8" x14ac:dyDescent="0.3">
      <c r="A69" s="69" t="s">
        <v>16</v>
      </c>
      <c r="B69" s="33" t="s">
        <v>12</v>
      </c>
      <c r="C69" s="95">
        <v>637.1</v>
      </c>
      <c r="D69" s="95">
        <v>637.1</v>
      </c>
      <c r="E69" s="95">
        <v>596.5</v>
      </c>
      <c r="F69" s="96">
        <v>612.32000000000005</v>
      </c>
      <c r="G69" s="76">
        <f>F69/E69*100-100</f>
        <v>2.6521374685666501</v>
      </c>
      <c r="H69" s="76" t="s">
        <v>13</v>
      </c>
    </row>
    <row r="70" spans="1:8" x14ac:dyDescent="0.3">
      <c r="A70" s="18" t="s">
        <v>18</v>
      </c>
      <c r="B70" s="30">
        <v>404.32</v>
      </c>
      <c r="C70" s="93" t="s">
        <v>12</v>
      </c>
      <c r="D70" s="93" t="s">
        <v>12</v>
      </c>
      <c r="E70" s="93" t="s">
        <v>12</v>
      </c>
      <c r="F70" s="94" t="s">
        <v>12</v>
      </c>
      <c r="G70" s="49" t="s">
        <v>13</v>
      </c>
      <c r="H70" s="49" t="s">
        <v>13</v>
      </c>
    </row>
    <row r="71" spans="1:8" x14ac:dyDescent="0.3">
      <c r="A71" s="18" t="s">
        <v>19</v>
      </c>
      <c r="B71" s="30">
        <v>394.91</v>
      </c>
      <c r="C71" s="54">
        <v>602.39</v>
      </c>
      <c r="D71" s="54">
        <v>642.09</v>
      </c>
      <c r="E71" s="54">
        <v>580.61</v>
      </c>
      <c r="F71" s="97">
        <v>598.26</v>
      </c>
      <c r="G71" s="49">
        <f t="shared" ref="G71:G81" si="13">F71/E71*100-100</f>
        <v>3.039906305437384</v>
      </c>
      <c r="H71" s="49">
        <f>F71/B71*100-100</f>
        <v>51.492745182446612</v>
      </c>
    </row>
    <row r="72" spans="1:8" x14ac:dyDescent="0.3">
      <c r="A72" s="18" t="s">
        <v>20</v>
      </c>
      <c r="B72" s="58">
        <v>402.5</v>
      </c>
      <c r="C72" s="93">
        <v>615.28</v>
      </c>
      <c r="D72" s="93">
        <v>578.44000000000005</v>
      </c>
      <c r="E72" s="93">
        <v>577.85</v>
      </c>
      <c r="F72" s="94">
        <v>608.1</v>
      </c>
      <c r="G72" s="49">
        <f t="shared" si="13"/>
        <v>5.2349225577571872</v>
      </c>
      <c r="H72" s="49">
        <f>F72/B72*100-100</f>
        <v>51.080745341614914</v>
      </c>
    </row>
    <row r="73" spans="1:8" x14ac:dyDescent="0.3">
      <c r="A73" s="18" t="s">
        <v>35</v>
      </c>
      <c r="B73" s="30">
        <v>411.92</v>
      </c>
      <c r="C73" s="93" t="s">
        <v>12</v>
      </c>
      <c r="D73" s="93" t="s">
        <v>13</v>
      </c>
      <c r="E73" s="93" t="s">
        <v>12</v>
      </c>
      <c r="F73" s="94">
        <v>604.76</v>
      </c>
      <c r="G73" s="49" t="s">
        <v>13</v>
      </c>
      <c r="H73" s="49">
        <f>F73/B73*100-100</f>
        <v>46.814915517576225</v>
      </c>
    </row>
    <row r="74" spans="1:8" x14ac:dyDescent="0.3">
      <c r="A74" s="23" t="s">
        <v>21</v>
      </c>
      <c r="B74" s="98">
        <v>398.34</v>
      </c>
      <c r="C74" s="25">
        <v>606.58000000000004</v>
      </c>
      <c r="D74" s="25">
        <v>623.01</v>
      </c>
      <c r="E74" s="25">
        <v>575.87</v>
      </c>
      <c r="F74" s="99">
        <v>605.78</v>
      </c>
      <c r="G74" s="76">
        <f t="shared" ref="G74:G76" si="14">F74/E74*100-100</f>
        <v>5.1938805633215708</v>
      </c>
      <c r="H74" s="76">
        <f t="shared" ref="H74:H82" si="15">F74/B74*100-100</f>
        <v>52.076115880905775</v>
      </c>
    </row>
    <row r="75" spans="1:8" x14ac:dyDescent="0.3">
      <c r="A75" s="18" t="s">
        <v>22</v>
      </c>
      <c r="B75" s="30" t="s">
        <v>12</v>
      </c>
      <c r="C75" s="93" t="s">
        <v>13</v>
      </c>
      <c r="D75" s="93" t="s">
        <v>12</v>
      </c>
      <c r="E75" s="93" t="s">
        <v>12</v>
      </c>
      <c r="F75" s="94" t="s">
        <v>12</v>
      </c>
      <c r="G75" s="76" t="s">
        <v>13</v>
      </c>
      <c r="H75" s="49" t="s">
        <v>13</v>
      </c>
    </row>
    <row r="76" spans="1:8" x14ac:dyDescent="0.3">
      <c r="A76" s="18" t="s">
        <v>23</v>
      </c>
      <c r="B76" s="30">
        <v>348.95</v>
      </c>
      <c r="C76" s="93" t="s">
        <v>12</v>
      </c>
      <c r="D76" s="93">
        <v>570.02</v>
      </c>
      <c r="E76" s="93">
        <v>509.79</v>
      </c>
      <c r="F76" s="94">
        <v>576.64</v>
      </c>
      <c r="G76" s="79">
        <f t="shared" si="14"/>
        <v>13.113242707781623</v>
      </c>
      <c r="H76" s="49">
        <f>F76/B76*100-100</f>
        <v>65.25003582175097</v>
      </c>
    </row>
    <row r="77" spans="1:8" x14ac:dyDescent="0.3">
      <c r="A77" s="18" t="s">
        <v>24</v>
      </c>
      <c r="B77" s="100">
        <v>393.29</v>
      </c>
      <c r="C77" s="54">
        <v>575.14</v>
      </c>
      <c r="D77" s="54">
        <v>590.07000000000005</v>
      </c>
      <c r="E77" s="54">
        <v>575.47</v>
      </c>
      <c r="F77" s="97">
        <v>587.80999999999995</v>
      </c>
      <c r="G77" s="49">
        <f t="shared" si="13"/>
        <v>2.1443341963959739</v>
      </c>
      <c r="H77" s="49">
        <f t="shared" si="15"/>
        <v>49.459686236619262</v>
      </c>
    </row>
    <row r="78" spans="1:8" x14ac:dyDescent="0.3">
      <c r="A78" s="18" t="s">
        <v>25</v>
      </c>
      <c r="B78" s="58">
        <v>405.99</v>
      </c>
      <c r="C78" s="54">
        <v>599.23</v>
      </c>
      <c r="D78" s="54">
        <v>587.33000000000004</v>
      </c>
      <c r="E78" s="54">
        <v>627.07000000000005</v>
      </c>
      <c r="F78" s="97">
        <v>606.70000000000005</v>
      </c>
      <c r="G78" s="49">
        <f t="shared" si="13"/>
        <v>-3.2484411628685734</v>
      </c>
      <c r="H78" s="49">
        <f t="shared" si="15"/>
        <v>49.437178255622058</v>
      </c>
    </row>
    <row r="79" spans="1:8" x14ac:dyDescent="0.3">
      <c r="A79" s="23" t="s">
        <v>26</v>
      </c>
      <c r="B79" s="59">
        <v>390.2</v>
      </c>
      <c r="C79" s="25">
        <v>575.78</v>
      </c>
      <c r="D79" s="25">
        <v>585.21</v>
      </c>
      <c r="E79" s="25">
        <v>579.86</v>
      </c>
      <c r="F79" s="99">
        <v>590.69000000000005</v>
      </c>
      <c r="G79" s="76">
        <f t="shared" si="13"/>
        <v>1.8676922015659017</v>
      </c>
      <c r="H79" s="76">
        <f t="shared" si="15"/>
        <v>51.38134290107638</v>
      </c>
    </row>
    <row r="80" spans="1:8" x14ac:dyDescent="0.3">
      <c r="A80" s="18" t="s">
        <v>27</v>
      </c>
      <c r="B80" s="30">
        <v>282.26</v>
      </c>
      <c r="C80" s="93" t="s">
        <v>12</v>
      </c>
      <c r="D80" s="93" t="s">
        <v>12</v>
      </c>
      <c r="E80" s="93">
        <v>328.89</v>
      </c>
      <c r="F80" s="94" t="s">
        <v>12</v>
      </c>
      <c r="G80" s="49" t="s">
        <v>13</v>
      </c>
      <c r="H80" s="79" t="s">
        <v>13</v>
      </c>
    </row>
    <row r="81" spans="1:8" x14ac:dyDescent="0.3">
      <c r="A81" s="18" t="s">
        <v>28</v>
      </c>
      <c r="B81" s="58">
        <v>314.02999999999997</v>
      </c>
      <c r="C81" s="93" t="s">
        <v>12</v>
      </c>
      <c r="D81" s="93">
        <v>478.24</v>
      </c>
      <c r="E81" s="93">
        <v>456.85</v>
      </c>
      <c r="F81" s="94">
        <v>480.11</v>
      </c>
      <c r="G81" s="49">
        <f t="shared" si="13"/>
        <v>5.0913866695851908</v>
      </c>
      <c r="H81" s="79">
        <f t="shared" si="15"/>
        <v>52.886666878960625</v>
      </c>
    </row>
    <row r="82" spans="1:8" x14ac:dyDescent="0.3">
      <c r="A82" s="18" t="s">
        <v>29</v>
      </c>
      <c r="B82" s="58">
        <v>395.89</v>
      </c>
      <c r="C82" s="93" t="s">
        <v>12</v>
      </c>
      <c r="D82" s="93">
        <v>510.46</v>
      </c>
      <c r="E82" s="93" t="s">
        <v>12</v>
      </c>
      <c r="F82" s="94">
        <v>526.29</v>
      </c>
      <c r="G82" s="49" t="s">
        <v>13</v>
      </c>
      <c r="H82" s="79">
        <f t="shared" si="15"/>
        <v>32.938442496653096</v>
      </c>
    </row>
    <row r="83" spans="1:8" x14ac:dyDescent="0.3">
      <c r="A83" s="18" t="s">
        <v>38</v>
      </c>
      <c r="B83" s="30" t="s">
        <v>12</v>
      </c>
      <c r="C83" s="93" t="s">
        <v>12</v>
      </c>
      <c r="D83" s="93" t="s">
        <v>12</v>
      </c>
      <c r="E83" s="93" t="s">
        <v>12</v>
      </c>
      <c r="F83" s="94" t="s">
        <v>13</v>
      </c>
      <c r="G83" s="49" t="s">
        <v>13</v>
      </c>
      <c r="H83" s="49" t="s">
        <v>13</v>
      </c>
    </row>
    <row r="84" spans="1:8" x14ac:dyDescent="0.3">
      <c r="A84" s="23" t="s">
        <v>30</v>
      </c>
      <c r="B84" s="101">
        <v>346.27</v>
      </c>
      <c r="C84" s="93" t="s">
        <v>12</v>
      </c>
      <c r="D84" s="102">
        <v>479.34</v>
      </c>
      <c r="E84" s="102">
        <v>459.88</v>
      </c>
      <c r="F84" s="103">
        <v>499.43</v>
      </c>
      <c r="G84" s="76">
        <f t="shared" ref="G84" si="16">F84/E84*100-100</f>
        <v>8.6000695833695886</v>
      </c>
      <c r="H84" s="76">
        <f t="shared" ref="H84:H85" si="17">F84/B84*100-100</f>
        <v>44.231380136887424</v>
      </c>
    </row>
    <row r="85" spans="1:8" x14ac:dyDescent="0.3">
      <c r="A85" s="104" t="s">
        <v>31</v>
      </c>
      <c r="B85" s="105">
        <v>387.44</v>
      </c>
      <c r="C85" s="106">
        <v>581</v>
      </c>
      <c r="D85" s="106">
        <v>589.53</v>
      </c>
      <c r="E85" s="106">
        <v>565.76</v>
      </c>
      <c r="F85" s="106">
        <v>588.83000000000004</v>
      </c>
      <c r="G85" s="107">
        <f>F85/E85*100-100</f>
        <v>4.0777007918552073</v>
      </c>
      <c r="H85" s="108">
        <f t="shared" si="17"/>
        <v>51.979661366921334</v>
      </c>
    </row>
    <row r="86" spans="1:8" x14ac:dyDescent="0.3">
      <c r="A86" s="109" t="s">
        <v>39</v>
      </c>
      <c r="B86" s="110">
        <v>392.77</v>
      </c>
      <c r="C86" s="110">
        <v>574.91999999999996</v>
      </c>
      <c r="D86" s="110">
        <v>574.71</v>
      </c>
      <c r="E86" s="110">
        <v>575.49</v>
      </c>
      <c r="F86" s="110">
        <v>587.01</v>
      </c>
      <c r="G86" s="111">
        <f>F86/E86*100-100</f>
        <v>2.0017724026481858</v>
      </c>
      <c r="H86" s="112">
        <f>(F86/B86-1)*100</f>
        <v>49.453878860401758</v>
      </c>
    </row>
    <row r="87" spans="1:8" x14ac:dyDescent="0.3">
      <c r="A87" s="2"/>
      <c r="B87" s="2"/>
      <c r="C87" s="2"/>
      <c r="D87" s="2"/>
      <c r="E87" s="2"/>
      <c r="F87" s="2"/>
      <c r="G87" s="2"/>
      <c r="H87" s="2"/>
    </row>
    <row r="88" spans="1:8" x14ac:dyDescent="0.3">
      <c r="A88" s="113" t="s">
        <v>40</v>
      </c>
      <c r="B88" s="113"/>
      <c r="C88" s="113"/>
      <c r="D88" s="113"/>
      <c r="E88" s="113"/>
      <c r="F88" s="113"/>
      <c r="G88" s="113"/>
      <c r="H88" s="114"/>
    </row>
    <row r="89" spans="1:8" x14ac:dyDescent="0.3">
      <c r="A89" s="115" t="s">
        <v>41</v>
      </c>
      <c r="B89" s="113"/>
      <c r="C89" s="113"/>
      <c r="D89" s="113"/>
      <c r="E89" s="113"/>
      <c r="F89" s="113"/>
      <c r="G89" s="113"/>
      <c r="H89" s="114"/>
    </row>
    <row r="90" spans="1:8" x14ac:dyDescent="0.3">
      <c r="A90" s="113" t="s">
        <v>42</v>
      </c>
      <c r="B90" s="113"/>
      <c r="C90" s="113"/>
      <c r="D90" s="113"/>
      <c r="E90" s="113"/>
      <c r="F90" s="113"/>
      <c r="G90" s="113"/>
      <c r="H90" s="114"/>
    </row>
    <row r="91" spans="1:8" x14ac:dyDescent="0.3">
      <c r="A91" s="113" t="s">
        <v>43</v>
      </c>
      <c r="B91" s="113"/>
      <c r="C91" s="113"/>
      <c r="D91" s="113"/>
      <c r="E91" s="113"/>
      <c r="F91" s="113"/>
      <c r="G91" s="113"/>
      <c r="H91" s="116"/>
    </row>
    <row r="92" spans="1:8" x14ac:dyDescent="0.3">
      <c r="A92" s="117"/>
      <c r="B92" s="118"/>
      <c r="C92" s="118"/>
      <c r="D92" s="118"/>
      <c r="E92" s="118"/>
      <c r="F92" s="2"/>
      <c r="G92" s="2"/>
      <c r="H92" s="2"/>
    </row>
    <row r="93" spans="1:8" x14ac:dyDescent="0.3">
      <c r="A93" s="117"/>
      <c r="B93" s="118"/>
      <c r="C93" s="118"/>
      <c r="D93" s="118"/>
      <c r="E93" s="118"/>
      <c r="F93" s="2"/>
      <c r="G93" s="2"/>
      <c r="H93" s="2"/>
    </row>
    <row r="94" spans="1:8" x14ac:dyDescent="0.3">
      <c r="A94" s="113"/>
      <c r="B94" s="119"/>
      <c r="C94" s="119"/>
      <c r="D94" s="119"/>
      <c r="E94" s="119"/>
      <c r="F94" s="120" t="s">
        <v>44</v>
      </c>
      <c r="G94" s="2"/>
      <c r="H94" s="2"/>
    </row>
    <row r="95" spans="1:8" x14ac:dyDescent="0.3">
      <c r="A95" s="2"/>
      <c r="B95" s="2"/>
      <c r="C95" s="2"/>
      <c r="D95" s="2"/>
      <c r="E95" s="2"/>
      <c r="F95" s="120" t="s">
        <v>45</v>
      </c>
      <c r="G95" s="2"/>
      <c r="H95" s="2"/>
    </row>
  </sheetData>
  <mergeCells count="8">
    <mergeCell ref="A45:H45"/>
    <mergeCell ref="A65:H65"/>
    <mergeCell ref="A2:H2"/>
    <mergeCell ref="A4:A5"/>
    <mergeCell ref="C4:F4"/>
    <mergeCell ref="G4:H4"/>
    <mergeCell ref="A6:H6"/>
    <mergeCell ref="A26:H2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2025-10-01T06:50:41Z</dcterms:created>
  <dcterms:modified xsi:type="dcterms:W3CDTF">2025-10-01T06:51:14Z</dcterms:modified>
</cp:coreProperties>
</file>