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8\"/>
    </mc:Choice>
  </mc:AlternateContent>
  <xr:revisionPtr revIDLastSave="0" documentId="8_{B075C0AA-6A02-4C60-BFB6-1EDC16A160FC}" xr6:coauthVersionLast="47" xr6:coauthVersionMax="47" xr10:uidLastSave="{00000000-0000-0000-0000-000000000000}"/>
  <bookViews>
    <workbookView xWindow="-108" yWindow="-108" windowWidth="23256" windowHeight="12456" xr2:uid="{1226C9B8-53DA-433F-A5F9-240545177C57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7" i="1"/>
  <c r="I156" i="1"/>
  <c r="H156" i="1"/>
  <c r="H155" i="1"/>
  <c r="I154" i="1"/>
  <c r="H154" i="1"/>
  <c r="H152" i="1"/>
  <c r="I151" i="1"/>
  <c r="H151" i="1"/>
  <c r="I149" i="1"/>
  <c r="H149" i="1"/>
  <c r="H147" i="1"/>
  <c r="I146" i="1"/>
  <c r="H144" i="1"/>
  <c r="H141" i="1"/>
  <c r="I138" i="1"/>
  <c r="H138" i="1"/>
  <c r="I137" i="1"/>
  <c r="H137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83" i="1"/>
  <c r="I77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H36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H11" i="1"/>
  <c r="H10" i="1"/>
  <c r="H9" i="1"/>
</calcChain>
</file>

<file path=xl/sharedStrings.xml><?xml version="1.0" encoding="utf-8"?>
<sst xmlns="http://schemas.openxmlformats.org/spreadsheetml/2006/main" count="546" uniqueCount="38">
  <si>
    <t>Suklasifikuotų galvijų skerdenų skaičius Lietuvos įmonėse 2025 m. 35–38 sav., vnt.</t>
  </si>
  <si>
    <t>Kategorija pagal
raumeningumą</t>
  </si>
  <si>
    <t>Kategorija pagal
riebumą</t>
  </si>
  <si>
    <t>Pokytis %</t>
  </si>
  <si>
    <t>38 sav.
(09 16–22)</t>
  </si>
  <si>
    <t>35 sav.
(08 25–31)</t>
  </si>
  <si>
    <t>36 sav.
(09 01–07)</t>
  </si>
  <si>
    <t>37 sav.
(09 08–14)</t>
  </si>
  <si>
    <t>38 sav.
(09 15–21)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</si>
  <si>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</si>
  <si>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</si>
  <si>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</si>
  <si>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</si>
  <si>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</si>
  <si>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</si>
  <si>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</si>
  <si>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</si>
  <si>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</si>
  <si>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</si>
  <si>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</si>
  <si>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</si>
  <si>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</si>
  <si>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</si>
  <si>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</si>
  <si>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</si>
  <si>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</si>
  <si>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</si>
  <si>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</si>
  <si>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</si>
  <si>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</si>
  <si>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</si>
  <si>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</si>
  <si>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</si>
  <si>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</si>
  <si>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38 savaitę su 2025 m. 37 savaite</t>
  </si>
  <si>
    <t>** lyginant 2025 m. 38 savaitę su 2024 m. 38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</si>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</sst>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3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4" xfId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1" fontId="8" fillId="4" borderId="47" xfId="0" applyNumberFormat="1" applyFont="1" applyFill="1" applyBorder="1" applyAlignment="1">
      <alignment horizontal="right" vertical="center" wrapText="1" indent="1"/>
    </xf>
    <xf numFmtId="0" fontId="8" fillId="4" borderId="48" xfId="0" applyFont="1" applyFill="1" applyBorder="1" applyAlignment="1">
      <alignment horizontal="right" vertical="center" wrapText="1" indent="1"/>
    </xf>
    <xf numFmtId="2" fontId="6" fillId="4" borderId="48" xfId="0" applyNumberFormat="1" applyFont="1" applyFill="1" applyBorder="1" applyAlignment="1">
      <alignment horizontal="right" vertical="center" indent="1"/>
    </xf>
    <xf numFmtId="2" fontId="6" fillId="4" borderId="49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0388D65A-1E31-4F1E-BD0F-18C10042115D}"/>
    <cellStyle name="Normal_Sheet1" xfId="1" xr:uid="{D421048F-C428-4FD3-AB44-6E2CF00FB892}"/>
    <cellStyle name="Normal_Sheet1 2" xfId="2" xr:uid="{DC2731F1-1289-4FFA-ACDA-5B27D8CD4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563F-F60B-4EB1-8D99-2CD7248BDE5D}">
  <dimension ref="A2:I168"/>
  <sheetViews>
    <sheetView showGridLines="0" tabSelected="1" workbookViewId="0">
      <selection activeCell="P8" sqref="P8"/>
    </sheetView>
  </sheetViews>
  <sheetFormatPr defaultRowHeight="14.4" x14ac:dyDescent="0.3"/>
  <cols>
    <col min="1" max="2" width="13.109375" customWidth="1"/>
    <col min="3" max="3" width="10.88671875" customWidth="1"/>
    <col min="4" max="4" width="11" customWidth="1"/>
    <col min="5" max="5" width="10" customWidth="1"/>
    <col min="6" max="6" width="11.109375" customWidth="1"/>
    <col min="7" max="7" width="10.441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>
        <v>1</v>
      </c>
      <c r="E8" s="23" t="s">
        <v>13</v>
      </c>
      <c r="F8" s="23" t="s">
        <v>13</v>
      </c>
      <c r="G8" s="24" t="s">
        <v>13</v>
      </c>
      <c r="H8" s="20" t="s">
        <v>13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 t="s">
        <v>13</v>
      </c>
      <c r="E9" s="26" t="s">
        <v>13</v>
      </c>
      <c r="F9" s="26">
        <v>3</v>
      </c>
      <c r="G9" s="27">
        <v>3</v>
      </c>
      <c r="H9" s="20">
        <f t="shared" ref="H9:H25" si="0">(G9/F9-1)*100</f>
        <v>0</v>
      </c>
      <c r="I9" s="20" t="s">
        <v>13</v>
      </c>
    </row>
    <row r="10" spans="1:9" ht="15" thickBot="1" x14ac:dyDescent="0.35">
      <c r="A10" s="28" t="s">
        <v>12</v>
      </c>
      <c r="B10" s="28"/>
      <c r="C10" s="29">
        <v>1</v>
      </c>
      <c r="D10" s="30">
        <v>1</v>
      </c>
      <c r="E10" s="30" t="s">
        <v>13</v>
      </c>
      <c r="F10" s="30">
        <v>3</v>
      </c>
      <c r="G10" s="31">
        <v>3</v>
      </c>
      <c r="H10" s="32">
        <f t="shared" si="0"/>
        <v>0</v>
      </c>
      <c r="I10" s="32" t="s">
        <v>13</v>
      </c>
    </row>
    <row r="11" spans="1:9" x14ac:dyDescent="0.3">
      <c r="A11" s="33" t="s">
        <v>14</v>
      </c>
      <c r="B11" s="33">
        <v>1</v>
      </c>
      <c r="C11" s="34" t="s">
        <v>13</v>
      </c>
      <c r="D11" s="35">
        <v>12</v>
      </c>
      <c r="E11" s="35">
        <v>3</v>
      </c>
      <c r="F11" s="35">
        <v>10</v>
      </c>
      <c r="G11" s="36">
        <v>4</v>
      </c>
      <c r="H11" s="20">
        <f t="shared" si="0"/>
        <v>-60</v>
      </c>
      <c r="I11" s="20" t="s">
        <v>13</v>
      </c>
    </row>
    <row r="12" spans="1:9" x14ac:dyDescent="0.3">
      <c r="A12" s="37" t="s">
        <v>14</v>
      </c>
      <c r="B12" s="37">
        <v>2</v>
      </c>
      <c r="C12" s="38">
        <v>72</v>
      </c>
      <c r="D12" s="39">
        <v>41</v>
      </c>
      <c r="E12" s="39">
        <v>52</v>
      </c>
      <c r="F12" s="39">
        <v>25</v>
      </c>
      <c r="G12" s="40">
        <v>58</v>
      </c>
      <c r="H12" s="20">
        <f t="shared" si="0"/>
        <v>131.99999999999997</v>
      </c>
      <c r="I12" s="20">
        <f>G12/C12*100-100</f>
        <v>-19.444444444444443</v>
      </c>
    </row>
    <row r="13" spans="1:9" x14ac:dyDescent="0.3">
      <c r="A13" s="37" t="s">
        <v>14</v>
      </c>
      <c r="B13" s="37">
        <v>3</v>
      </c>
      <c r="C13" s="38">
        <v>32</v>
      </c>
      <c r="D13" s="39">
        <v>14</v>
      </c>
      <c r="E13" s="39">
        <v>23</v>
      </c>
      <c r="F13" s="39">
        <v>15</v>
      </c>
      <c r="G13" s="40">
        <v>20</v>
      </c>
      <c r="H13" s="20">
        <f t="shared" si="0"/>
        <v>33.333333333333329</v>
      </c>
      <c r="I13" s="20">
        <f t="shared" ref="I13:I29" si="1">G13/C13*100-100</f>
        <v>-37.5</v>
      </c>
    </row>
    <row r="14" spans="1:9" ht="15" thickBot="1" x14ac:dyDescent="0.35">
      <c r="A14" s="37" t="s">
        <v>14</v>
      </c>
      <c r="B14" s="37">
        <v>4</v>
      </c>
      <c r="C14" s="41">
        <v>2</v>
      </c>
      <c r="D14" s="39" t="s">
        <v>13</v>
      </c>
      <c r="E14" s="39" t="s">
        <v>13</v>
      </c>
      <c r="F14" s="39">
        <v>2</v>
      </c>
      <c r="G14" s="40">
        <v>2</v>
      </c>
      <c r="H14" s="20">
        <f t="shared" si="0"/>
        <v>0</v>
      </c>
      <c r="I14" s="20">
        <f t="shared" si="1"/>
        <v>0</v>
      </c>
    </row>
    <row r="15" spans="1:9" ht="15" thickBot="1" x14ac:dyDescent="0.35">
      <c r="A15" s="42" t="s">
        <v>14</v>
      </c>
      <c r="B15" s="42"/>
      <c r="C15" s="43">
        <v>106</v>
      </c>
      <c r="D15" s="44">
        <v>67</v>
      </c>
      <c r="E15" s="44">
        <v>78</v>
      </c>
      <c r="F15" s="44">
        <v>52</v>
      </c>
      <c r="G15" s="45">
        <v>84</v>
      </c>
      <c r="H15" s="32">
        <f t="shared" si="0"/>
        <v>61.53846153846154</v>
      </c>
      <c r="I15" s="32">
        <f t="shared" si="1"/>
        <v>-20.754716981132077</v>
      </c>
    </row>
    <row r="16" spans="1:9" x14ac:dyDescent="0.3">
      <c r="A16" s="37" t="s">
        <v>15</v>
      </c>
      <c r="B16" s="37">
        <v>1</v>
      </c>
      <c r="C16" s="38">
        <v>2</v>
      </c>
      <c r="D16" s="39">
        <v>3</v>
      </c>
      <c r="E16" s="39">
        <v>2</v>
      </c>
      <c r="F16" s="39">
        <v>11</v>
      </c>
      <c r="G16" s="40">
        <v>9</v>
      </c>
      <c r="H16" s="20">
        <f>(G16/F16-1)*100</f>
        <v>-18.181818181818176</v>
      </c>
      <c r="I16" s="20">
        <f>G16/C16*100-100</f>
        <v>350</v>
      </c>
    </row>
    <row r="17" spans="1:9" x14ac:dyDescent="0.3">
      <c r="A17" s="37" t="s">
        <v>15</v>
      </c>
      <c r="B17" s="37">
        <v>2</v>
      </c>
      <c r="C17" s="38">
        <v>75</v>
      </c>
      <c r="D17" s="39">
        <v>39</v>
      </c>
      <c r="E17" s="39">
        <v>60</v>
      </c>
      <c r="F17" s="39">
        <v>82</v>
      </c>
      <c r="G17" s="40">
        <v>65</v>
      </c>
      <c r="H17" s="20">
        <f>(G17/F17-1)*100</f>
        <v>-20.731707317073166</v>
      </c>
      <c r="I17" s="20">
        <f>G17/C17*100-100</f>
        <v>-13.333333333333329</v>
      </c>
    </row>
    <row r="18" spans="1:9" x14ac:dyDescent="0.3">
      <c r="A18" s="37" t="s">
        <v>15</v>
      </c>
      <c r="B18" s="37">
        <v>3</v>
      </c>
      <c r="C18" s="38">
        <v>53</v>
      </c>
      <c r="D18" s="39">
        <v>63</v>
      </c>
      <c r="E18" s="39">
        <v>50</v>
      </c>
      <c r="F18" s="39">
        <v>63</v>
      </c>
      <c r="G18" s="40">
        <v>53</v>
      </c>
      <c r="H18" s="20">
        <f>(G18/F18-1)*100</f>
        <v>-15.873015873015872</v>
      </c>
      <c r="I18" s="20">
        <f>G18/C18*100-100</f>
        <v>0</v>
      </c>
    </row>
    <row r="19" spans="1:9" x14ac:dyDescent="0.3">
      <c r="A19" s="37" t="s">
        <v>15</v>
      </c>
      <c r="B19" s="37">
        <v>4</v>
      </c>
      <c r="C19" s="46" t="s">
        <v>13</v>
      </c>
      <c r="D19" s="47">
        <v>1</v>
      </c>
      <c r="E19" s="47">
        <v>1</v>
      </c>
      <c r="F19" s="47">
        <v>4</v>
      </c>
      <c r="G19" s="48">
        <v>6</v>
      </c>
      <c r="H19" s="20">
        <f>(G19/F19-1)*100</f>
        <v>50</v>
      </c>
      <c r="I19" s="20" t="s">
        <v>13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130</v>
      </c>
      <c r="D21" s="52">
        <v>106</v>
      </c>
      <c r="E21" s="52">
        <v>113</v>
      </c>
      <c r="F21" s="52">
        <v>160</v>
      </c>
      <c r="G21" s="53">
        <v>133</v>
      </c>
      <c r="H21" s="32">
        <f>(G21/F21-1)*100</f>
        <v>-16.874999999999996</v>
      </c>
      <c r="I21" s="32">
        <f>G21/C21*100-100</f>
        <v>2.3076923076922924</v>
      </c>
    </row>
    <row r="22" spans="1:9" x14ac:dyDescent="0.3">
      <c r="A22" s="37" t="s">
        <v>16</v>
      </c>
      <c r="B22" s="37">
        <v>1</v>
      </c>
      <c r="C22" s="38">
        <v>28</v>
      </c>
      <c r="D22" s="39">
        <v>21</v>
      </c>
      <c r="E22" s="39">
        <v>18</v>
      </c>
      <c r="F22" s="39">
        <v>16</v>
      </c>
      <c r="G22" s="40">
        <v>23</v>
      </c>
      <c r="H22" s="20">
        <f t="shared" si="0"/>
        <v>43.75</v>
      </c>
      <c r="I22" s="54">
        <f t="shared" si="1"/>
        <v>-17.857142857142861</v>
      </c>
    </row>
    <row r="23" spans="1:9" x14ac:dyDescent="0.3">
      <c r="A23" s="37" t="s">
        <v>16</v>
      </c>
      <c r="B23" s="37">
        <v>2</v>
      </c>
      <c r="C23" s="38">
        <v>200</v>
      </c>
      <c r="D23" s="39">
        <v>129</v>
      </c>
      <c r="E23" s="39">
        <v>153</v>
      </c>
      <c r="F23" s="39">
        <v>127</v>
      </c>
      <c r="G23" s="40">
        <v>150</v>
      </c>
      <c r="H23" s="20">
        <f t="shared" si="0"/>
        <v>18.11023622047243</v>
      </c>
      <c r="I23" s="20">
        <f t="shared" si="1"/>
        <v>-25</v>
      </c>
    </row>
    <row r="24" spans="1:9" x14ac:dyDescent="0.3">
      <c r="A24" s="37" t="s">
        <v>16</v>
      </c>
      <c r="B24" s="37">
        <v>3</v>
      </c>
      <c r="C24" s="55">
        <v>95</v>
      </c>
      <c r="D24" s="39">
        <v>107</v>
      </c>
      <c r="E24" s="39">
        <v>80</v>
      </c>
      <c r="F24" s="39">
        <v>86</v>
      </c>
      <c r="G24" s="40">
        <v>141</v>
      </c>
      <c r="H24" s="20">
        <f t="shared" si="0"/>
        <v>63.953488372093027</v>
      </c>
      <c r="I24" s="20">
        <f t="shared" si="1"/>
        <v>48.421052631578931</v>
      </c>
    </row>
    <row r="25" spans="1:9" ht="15" thickBot="1" x14ac:dyDescent="0.35">
      <c r="A25" s="37" t="s">
        <v>16</v>
      </c>
      <c r="B25" s="37">
        <v>4</v>
      </c>
      <c r="C25" s="55">
        <v>3</v>
      </c>
      <c r="D25" s="56">
        <v>3</v>
      </c>
      <c r="E25" s="56" t="s">
        <v>13</v>
      </c>
      <c r="F25" s="56">
        <v>3</v>
      </c>
      <c r="G25" s="57">
        <v>4</v>
      </c>
      <c r="H25" s="20">
        <f t="shared" si="0"/>
        <v>33.333333333333329</v>
      </c>
      <c r="I25" s="20">
        <f t="shared" si="1"/>
        <v>33.333333333333314</v>
      </c>
    </row>
    <row r="26" spans="1:9" ht="15" thickBot="1" x14ac:dyDescent="0.35">
      <c r="A26" s="42" t="s">
        <v>17</v>
      </c>
      <c r="B26" s="42"/>
      <c r="C26" s="58">
        <v>326</v>
      </c>
      <c r="D26" s="52">
        <v>260</v>
      </c>
      <c r="E26" s="52">
        <v>251</v>
      </c>
      <c r="F26" s="52">
        <v>232</v>
      </c>
      <c r="G26" s="53">
        <v>318</v>
      </c>
      <c r="H26" s="32">
        <f>(G26/F26-1)*100</f>
        <v>37.068965517241367</v>
      </c>
      <c r="I26" s="32">
        <f t="shared" si="1"/>
        <v>-2.4539877300613426</v>
      </c>
    </row>
    <row r="27" spans="1:9" x14ac:dyDescent="0.3">
      <c r="A27" s="37" t="s">
        <v>18</v>
      </c>
      <c r="B27" s="37">
        <v>1</v>
      </c>
      <c r="C27" s="59">
        <v>31</v>
      </c>
      <c r="D27" s="60">
        <v>4</v>
      </c>
      <c r="E27" s="60">
        <v>6</v>
      </c>
      <c r="F27" s="60">
        <v>20</v>
      </c>
      <c r="G27" s="61">
        <v>17</v>
      </c>
      <c r="H27" s="20">
        <f>(G27/F27-1)*100</f>
        <v>-15.000000000000002</v>
      </c>
      <c r="I27" s="20">
        <f t="shared" si="1"/>
        <v>-45.161290322580648</v>
      </c>
    </row>
    <row r="28" spans="1:9" x14ac:dyDescent="0.3">
      <c r="A28" s="37" t="s">
        <v>18</v>
      </c>
      <c r="B28" s="37">
        <v>2</v>
      </c>
      <c r="C28" s="55">
        <v>36</v>
      </c>
      <c r="D28" s="39">
        <v>8</v>
      </c>
      <c r="E28" s="39">
        <v>12</v>
      </c>
      <c r="F28" s="39">
        <v>19</v>
      </c>
      <c r="G28" s="40">
        <v>23</v>
      </c>
      <c r="H28" s="20">
        <f t="shared" ref="H28:H29" si="2">(G28/F28-1)*100</f>
        <v>21.052631578947366</v>
      </c>
      <c r="I28" s="20">
        <f t="shared" si="1"/>
        <v>-36.111111111111114</v>
      </c>
    </row>
    <row r="29" spans="1:9" x14ac:dyDescent="0.3">
      <c r="A29" s="37" t="s">
        <v>18</v>
      </c>
      <c r="B29" s="37">
        <v>3</v>
      </c>
      <c r="C29" s="55">
        <v>20</v>
      </c>
      <c r="D29" s="39">
        <v>11</v>
      </c>
      <c r="E29" s="39">
        <v>3</v>
      </c>
      <c r="F29" s="39">
        <v>10</v>
      </c>
      <c r="G29" s="40">
        <v>15</v>
      </c>
      <c r="H29" s="20">
        <f t="shared" si="2"/>
        <v>50</v>
      </c>
      <c r="I29" s="20">
        <f t="shared" si="1"/>
        <v>-25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87</v>
      </c>
      <c r="D31" s="66">
        <v>23</v>
      </c>
      <c r="E31" s="66">
        <v>21</v>
      </c>
      <c r="F31" s="66">
        <v>49</v>
      </c>
      <c r="G31" s="67">
        <v>55</v>
      </c>
      <c r="H31" s="32">
        <f>(G31/F31-1)*100</f>
        <v>12.244897959183664</v>
      </c>
      <c r="I31" s="32">
        <f>G31/C31*100-100</f>
        <v>-36.781609195402297</v>
      </c>
    </row>
    <row r="32" spans="1:9" ht="15" thickBot="1" x14ac:dyDescent="0.35">
      <c r="A32" s="68" t="s">
        <v>20</v>
      </c>
      <c r="B32" s="69"/>
      <c r="C32" s="70">
        <v>650</v>
      </c>
      <c r="D32" s="71">
        <v>457</v>
      </c>
      <c r="E32" s="71">
        <v>463</v>
      </c>
      <c r="F32" s="71">
        <v>496</v>
      </c>
      <c r="G32" s="71">
        <v>593</v>
      </c>
      <c r="H32" s="72">
        <f>G32/F32*100-100</f>
        <v>19.556451612903231</v>
      </c>
      <c r="I32" s="73">
        <f>G32/C32*100-100</f>
        <v>-8.7692307692307736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 t="s">
        <v>13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>
        <v>1</v>
      </c>
      <c r="D35" s="35">
        <v>1</v>
      </c>
      <c r="E35" s="35" t="s">
        <v>13</v>
      </c>
      <c r="F35" s="35">
        <v>2</v>
      </c>
      <c r="G35" s="80" t="s">
        <v>13</v>
      </c>
      <c r="H35" s="20" t="s">
        <v>13</v>
      </c>
      <c r="I35" s="20" t="s">
        <v>13</v>
      </c>
    </row>
    <row r="36" spans="1:9" ht="15" thickBot="1" x14ac:dyDescent="0.35">
      <c r="A36" s="75" t="s">
        <v>12</v>
      </c>
      <c r="B36" s="75">
        <v>3</v>
      </c>
      <c r="C36" s="81" t="s">
        <v>13</v>
      </c>
      <c r="D36" s="82">
        <v>1</v>
      </c>
      <c r="E36" s="82" t="s">
        <v>13</v>
      </c>
      <c r="F36" s="82">
        <v>3</v>
      </c>
      <c r="G36" s="83">
        <v>1</v>
      </c>
      <c r="H36" s="20">
        <f t="shared" ref="H36" si="3">(G36/F36-1)*100</f>
        <v>-66.666666666666671</v>
      </c>
      <c r="I36" s="20" t="s">
        <v>13</v>
      </c>
    </row>
    <row r="37" spans="1:9" ht="15" thickBot="1" x14ac:dyDescent="0.35">
      <c r="A37" s="28" t="s">
        <v>22</v>
      </c>
      <c r="B37" s="28"/>
      <c r="C37" s="84">
        <v>1</v>
      </c>
      <c r="D37" s="85">
        <v>2</v>
      </c>
      <c r="E37" s="85" t="s">
        <v>13</v>
      </c>
      <c r="F37" s="85">
        <v>5</v>
      </c>
      <c r="G37" s="86">
        <v>1</v>
      </c>
      <c r="H37" s="32">
        <f>(G37/F37-1)*100</f>
        <v>-80</v>
      </c>
      <c r="I37" s="32">
        <f>G37/C37*100-100</f>
        <v>0</v>
      </c>
    </row>
    <row r="38" spans="1:9" x14ac:dyDescent="0.3">
      <c r="A38" s="37" t="s">
        <v>14</v>
      </c>
      <c r="B38" s="37">
        <v>1</v>
      </c>
      <c r="C38" s="55">
        <v>1</v>
      </c>
      <c r="D38" s="39">
        <v>8</v>
      </c>
      <c r="E38" s="39">
        <v>3</v>
      </c>
      <c r="F38" s="39">
        <v>5</v>
      </c>
      <c r="G38" s="87">
        <v>7</v>
      </c>
      <c r="H38" s="20">
        <f t="shared" ref="H38:H42" si="4">G38/F38*100-100</f>
        <v>40</v>
      </c>
      <c r="I38" s="20">
        <f t="shared" ref="I38:I42" si="5">G38/C38*100-100</f>
        <v>600</v>
      </c>
    </row>
    <row r="39" spans="1:9" x14ac:dyDescent="0.3">
      <c r="A39" s="37" t="s">
        <v>14</v>
      </c>
      <c r="B39" s="37">
        <v>2</v>
      </c>
      <c r="C39" s="55">
        <v>34</v>
      </c>
      <c r="D39" s="39">
        <v>25</v>
      </c>
      <c r="E39" s="39">
        <v>19</v>
      </c>
      <c r="F39" s="39">
        <v>17</v>
      </c>
      <c r="G39" s="87">
        <v>12</v>
      </c>
      <c r="H39" s="20">
        <f t="shared" si="4"/>
        <v>-29.411764705882348</v>
      </c>
      <c r="I39" s="20">
        <f t="shared" si="5"/>
        <v>-64.705882352941174</v>
      </c>
    </row>
    <row r="40" spans="1:9" x14ac:dyDescent="0.3">
      <c r="A40" s="37" t="s">
        <v>14</v>
      </c>
      <c r="B40" s="37">
        <v>3</v>
      </c>
      <c r="C40" s="55">
        <v>16</v>
      </c>
      <c r="D40" s="39">
        <v>21</v>
      </c>
      <c r="E40" s="39">
        <v>4</v>
      </c>
      <c r="F40" s="39">
        <v>8</v>
      </c>
      <c r="G40" s="87">
        <v>8</v>
      </c>
      <c r="H40" s="20">
        <f t="shared" si="4"/>
        <v>0</v>
      </c>
      <c r="I40" s="20">
        <f t="shared" si="5"/>
        <v>-50</v>
      </c>
    </row>
    <row r="41" spans="1:9" ht="15" thickBot="1" x14ac:dyDescent="0.35">
      <c r="A41" s="37" t="s">
        <v>14</v>
      </c>
      <c r="B41" s="37">
        <v>4</v>
      </c>
      <c r="C41" s="55" t="s">
        <v>13</v>
      </c>
      <c r="D41" s="39">
        <v>2</v>
      </c>
      <c r="E41" s="39" t="s">
        <v>13</v>
      </c>
      <c r="F41" s="39" t="s">
        <v>13</v>
      </c>
      <c r="G41" s="87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51</v>
      </c>
      <c r="D42" s="52">
        <v>56</v>
      </c>
      <c r="E42" s="52">
        <v>26</v>
      </c>
      <c r="F42" s="52">
        <v>30</v>
      </c>
      <c r="G42" s="88">
        <v>27</v>
      </c>
      <c r="H42" s="32">
        <f t="shared" si="4"/>
        <v>-10</v>
      </c>
      <c r="I42" s="32">
        <f t="shared" si="5"/>
        <v>-47.058823529411761</v>
      </c>
    </row>
    <row r="43" spans="1:9" x14ac:dyDescent="0.3">
      <c r="A43" s="37" t="s">
        <v>15</v>
      </c>
      <c r="B43" s="37">
        <v>1</v>
      </c>
      <c r="C43" s="55">
        <v>2</v>
      </c>
      <c r="D43" s="39">
        <v>8</v>
      </c>
      <c r="E43" s="39">
        <v>5</v>
      </c>
      <c r="F43" s="39">
        <v>7</v>
      </c>
      <c r="G43" s="87">
        <v>15</v>
      </c>
      <c r="H43" s="20">
        <f>G43/F43*100-100</f>
        <v>114.28571428571428</v>
      </c>
      <c r="I43" s="20">
        <f>G43/C43*100-100</f>
        <v>650</v>
      </c>
    </row>
    <row r="44" spans="1:9" x14ac:dyDescent="0.3">
      <c r="A44" s="37" t="s">
        <v>15</v>
      </c>
      <c r="B44" s="37">
        <v>2</v>
      </c>
      <c r="C44" s="55">
        <v>28</v>
      </c>
      <c r="D44" s="39">
        <v>25</v>
      </c>
      <c r="E44" s="39">
        <v>26</v>
      </c>
      <c r="F44" s="39">
        <v>35</v>
      </c>
      <c r="G44" s="87">
        <v>32</v>
      </c>
      <c r="H44" s="20">
        <f>G44/F44*100-100</f>
        <v>-8.5714285714285694</v>
      </c>
      <c r="I44" s="20">
        <f>G44/C44*100-100</f>
        <v>14.285714285714278</v>
      </c>
    </row>
    <row r="45" spans="1:9" x14ac:dyDescent="0.3">
      <c r="A45" s="37" t="s">
        <v>15</v>
      </c>
      <c r="B45" s="37">
        <v>3</v>
      </c>
      <c r="C45" s="55">
        <v>16</v>
      </c>
      <c r="D45" s="39">
        <v>26</v>
      </c>
      <c r="E45" s="39">
        <v>21</v>
      </c>
      <c r="F45" s="39">
        <v>31</v>
      </c>
      <c r="G45" s="87">
        <v>11</v>
      </c>
      <c r="H45" s="20">
        <f>G45/F45*100-100</f>
        <v>-64.516129032258064</v>
      </c>
      <c r="I45" s="20">
        <f>G45/C45*100-100</f>
        <v>-31.25</v>
      </c>
    </row>
    <row r="46" spans="1:9" x14ac:dyDescent="0.3">
      <c r="A46" s="33" t="s">
        <v>15</v>
      </c>
      <c r="B46" s="33">
        <v>4</v>
      </c>
      <c r="C46" s="55">
        <v>1</v>
      </c>
      <c r="D46" s="39">
        <v>3</v>
      </c>
      <c r="E46" s="39">
        <v>1</v>
      </c>
      <c r="F46" s="39">
        <v>1</v>
      </c>
      <c r="G46" s="87">
        <v>2</v>
      </c>
      <c r="H46" s="20">
        <f>G46/F46*100-100</f>
        <v>100</v>
      </c>
      <c r="I46" s="20">
        <f>G46/C46*100-100</f>
        <v>100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47</v>
      </c>
      <c r="D48" s="52">
        <v>62</v>
      </c>
      <c r="E48" s="52">
        <v>53</v>
      </c>
      <c r="F48" s="52">
        <v>74</v>
      </c>
      <c r="G48" s="88">
        <v>60</v>
      </c>
      <c r="H48" s="32">
        <f>G48/F48*100-100</f>
        <v>-18.918918918918919</v>
      </c>
      <c r="I48" s="32">
        <f>G48/C48*100-100</f>
        <v>27.659574468085111</v>
      </c>
    </row>
    <row r="49" spans="1:9" x14ac:dyDescent="0.3">
      <c r="A49" s="37" t="s">
        <v>16</v>
      </c>
      <c r="B49" s="37">
        <v>1</v>
      </c>
      <c r="C49" s="55">
        <v>12</v>
      </c>
      <c r="D49" s="60">
        <v>33</v>
      </c>
      <c r="E49" s="60">
        <v>27</v>
      </c>
      <c r="F49" s="60">
        <v>9</v>
      </c>
      <c r="G49" s="89">
        <v>53</v>
      </c>
      <c r="H49" s="20">
        <f>G49/F49*100-100</f>
        <v>488.88888888888891</v>
      </c>
      <c r="I49" s="20">
        <f>G49/C49*100-100</f>
        <v>341.66666666666669</v>
      </c>
    </row>
    <row r="50" spans="1:9" x14ac:dyDescent="0.3">
      <c r="A50" s="37" t="s">
        <v>16</v>
      </c>
      <c r="B50" s="37">
        <v>2</v>
      </c>
      <c r="C50" s="55">
        <v>78</v>
      </c>
      <c r="D50" s="39">
        <v>59</v>
      </c>
      <c r="E50" s="39">
        <v>59</v>
      </c>
      <c r="F50" s="39">
        <v>75</v>
      </c>
      <c r="G50" s="87">
        <v>59</v>
      </c>
      <c r="H50" s="20">
        <f>G50/F50*100-100</f>
        <v>-21.333333333333343</v>
      </c>
      <c r="I50" s="20">
        <f>G50/C50*100-100</f>
        <v>-24.358974358974365</v>
      </c>
    </row>
    <row r="51" spans="1:9" x14ac:dyDescent="0.3">
      <c r="A51" s="37" t="s">
        <v>16</v>
      </c>
      <c r="B51" s="37">
        <v>3</v>
      </c>
      <c r="C51" s="55">
        <v>21</v>
      </c>
      <c r="D51" s="39">
        <v>11</v>
      </c>
      <c r="E51" s="39">
        <v>13</v>
      </c>
      <c r="F51" s="39">
        <v>20</v>
      </c>
      <c r="G51" s="87">
        <v>25</v>
      </c>
      <c r="H51" s="20">
        <f>G51/F51*100-100</f>
        <v>25</v>
      </c>
      <c r="I51" s="20">
        <f>G51/C51*100-100</f>
        <v>19.047619047619051</v>
      </c>
    </row>
    <row r="52" spans="1:9" ht="15" thickBot="1" x14ac:dyDescent="0.35">
      <c r="A52" s="37" t="s">
        <v>16</v>
      </c>
      <c r="B52" s="37">
        <v>4</v>
      </c>
      <c r="C52" s="55" t="s">
        <v>13</v>
      </c>
      <c r="D52" s="39" t="s">
        <v>13</v>
      </c>
      <c r="E52" s="39" t="s">
        <v>13</v>
      </c>
      <c r="F52" s="39" t="s">
        <v>13</v>
      </c>
      <c r="G52" s="87">
        <v>1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111</v>
      </c>
      <c r="D53" s="52">
        <v>103</v>
      </c>
      <c r="E53" s="52">
        <v>99</v>
      </c>
      <c r="F53" s="52">
        <v>104</v>
      </c>
      <c r="G53" s="88">
        <v>138</v>
      </c>
      <c r="H53" s="32">
        <f>G53/F53*100-100</f>
        <v>32.692307692307679</v>
      </c>
      <c r="I53" s="32">
        <f>G53/C53*100-100</f>
        <v>24.324324324324323</v>
      </c>
    </row>
    <row r="54" spans="1:9" x14ac:dyDescent="0.3">
      <c r="A54" s="37" t="s">
        <v>18</v>
      </c>
      <c r="B54" s="37">
        <v>1</v>
      </c>
      <c r="C54" s="55">
        <v>16</v>
      </c>
      <c r="D54" s="60">
        <v>2</v>
      </c>
      <c r="E54" s="60">
        <v>3</v>
      </c>
      <c r="F54" s="60">
        <v>3</v>
      </c>
      <c r="G54" s="89">
        <v>17</v>
      </c>
      <c r="H54" s="20">
        <f t="shared" ref="H54:H56" si="6">G54/F54*100-100</f>
        <v>466.66666666666674</v>
      </c>
      <c r="I54" s="20">
        <f t="shared" ref="I54:I56" si="7">G54/C54*100-100</f>
        <v>6.25</v>
      </c>
    </row>
    <row r="55" spans="1:9" x14ac:dyDescent="0.3">
      <c r="A55" s="37" t="s">
        <v>18</v>
      </c>
      <c r="B55" s="37">
        <v>2</v>
      </c>
      <c r="C55" s="55">
        <v>14</v>
      </c>
      <c r="D55" s="39" t="s">
        <v>13</v>
      </c>
      <c r="E55" s="39">
        <v>2</v>
      </c>
      <c r="F55" s="39">
        <v>4</v>
      </c>
      <c r="G55" s="87">
        <v>5</v>
      </c>
      <c r="H55" s="20">
        <f t="shared" si="6"/>
        <v>25</v>
      </c>
      <c r="I55" s="20">
        <f t="shared" si="7"/>
        <v>-64.285714285714278</v>
      </c>
    </row>
    <row r="56" spans="1:9" x14ac:dyDescent="0.3">
      <c r="A56" s="37" t="s">
        <v>18</v>
      </c>
      <c r="B56" s="37">
        <v>3</v>
      </c>
      <c r="C56" s="55">
        <v>2</v>
      </c>
      <c r="D56" s="39" t="s">
        <v>13</v>
      </c>
      <c r="E56" s="39" t="s">
        <v>13</v>
      </c>
      <c r="F56" s="39">
        <v>2</v>
      </c>
      <c r="G56" s="87">
        <v>1</v>
      </c>
      <c r="H56" s="20">
        <f t="shared" si="6"/>
        <v>-50</v>
      </c>
      <c r="I56" s="20">
        <f t="shared" si="7"/>
        <v>-50</v>
      </c>
    </row>
    <row r="57" spans="1:9" ht="15" thickBot="1" x14ac:dyDescent="0.35">
      <c r="A57" s="37" t="s">
        <v>18</v>
      </c>
      <c r="B57" s="37">
        <v>4</v>
      </c>
      <c r="C57" s="90" t="s">
        <v>13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32</v>
      </c>
      <c r="D58" s="52">
        <v>2</v>
      </c>
      <c r="E58" s="52">
        <v>5</v>
      </c>
      <c r="F58" s="52">
        <v>9</v>
      </c>
      <c r="G58" s="88">
        <v>23</v>
      </c>
      <c r="H58" s="32">
        <f>G58/F58*100-100</f>
        <v>155.55555555555554</v>
      </c>
      <c r="I58" s="32">
        <f>G58/C58*100-100</f>
        <v>-28.125</v>
      </c>
    </row>
    <row r="59" spans="1:9" ht="15" thickBot="1" x14ac:dyDescent="0.35">
      <c r="A59" s="68" t="s">
        <v>23</v>
      </c>
      <c r="B59" s="69"/>
      <c r="C59" s="70">
        <v>242</v>
      </c>
      <c r="D59" s="92">
        <v>225</v>
      </c>
      <c r="E59" s="92">
        <v>183</v>
      </c>
      <c r="F59" s="92">
        <v>222</v>
      </c>
      <c r="G59" s="92">
        <v>249</v>
      </c>
      <c r="H59" s="93">
        <f>G59/F59*100-100</f>
        <v>12.162162162162176</v>
      </c>
      <c r="I59" s="73">
        <f>G59/C59*100-100</f>
        <v>2.8925619834710687</v>
      </c>
    </row>
    <row r="60" spans="1:9" ht="15" thickBot="1" x14ac:dyDescent="0.35">
      <c r="A60" s="94" t="s">
        <v>24</v>
      </c>
      <c r="B60" s="94"/>
      <c r="C60" s="94"/>
      <c r="D60" s="94"/>
      <c r="E60" s="94"/>
      <c r="F60" s="94"/>
      <c r="G60" s="94"/>
      <c r="H60" s="94"/>
      <c r="I60" s="94"/>
    </row>
    <row r="61" spans="1:9" x14ac:dyDescent="0.3">
      <c r="A61" s="95" t="s">
        <v>14</v>
      </c>
      <c r="B61" s="95">
        <v>2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9" t="s">
        <v>13</v>
      </c>
      <c r="I61" s="99" t="s">
        <v>13</v>
      </c>
    </row>
    <row r="62" spans="1:9" x14ac:dyDescent="0.3">
      <c r="A62" s="95" t="s">
        <v>14</v>
      </c>
      <c r="B62" s="95">
        <v>3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9" t="s">
        <v>13</v>
      </c>
      <c r="I62" s="103" t="s">
        <v>13</v>
      </c>
    </row>
    <row r="63" spans="1:9" ht="15" thickBot="1" x14ac:dyDescent="0.35">
      <c r="A63" s="95" t="s">
        <v>14</v>
      </c>
      <c r="B63" s="95">
        <v>4</v>
      </c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99" t="s">
        <v>13</v>
      </c>
      <c r="I63" s="99" t="s">
        <v>13</v>
      </c>
    </row>
    <row r="64" spans="1:9" ht="15" thickBot="1" x14ac:dyDescent="0.35">
      <c r="A64" s="94" t="s">
        <v>14</v>
      </c>
      <c r="B64" s="94"/>
      <c r="C64" s="107" t="s">
        <v>13</v>
      </c>
      <c r="D64" s="108" t="s">
        <v>13</v>
      </c>
      <c r="E64" s="108" t="s">
        <v>13</v>
      </c>
      <c r="F64" s="108" t="s">
        <v>13</v>
      </c>
      <c r="G64" s="109" t="s">
        <v>13</v>
      </c>
      <c r="H64" s="110" t="s">
        <v>13</v>
      </c>
      <c r="I64" s="32" t="s">
        <v>13</v>
      </c>
    </row>
    <row r="65" spans="1:9" x14ac:dyDescent="0.3">
      <c r="A65" s="95" t="s">
        <v>15</v>
      </c>
      <c r="B65" s="95">
        <v>2</v>
      </c>
      <c r="C65" s="111">
        <v>3</v>
      </c>
      <c r="D65" s="99" t="s">
        <v>13</v>
      </c>
      <c r="E65" s="99">
        <v>1</v>
      </c>
      <c r="F65" s="99" t="s">
        <v>13</v>
      </c>
      <c r="G65" s="112" t="s">
        <v>13</v>
      </c>
      <c r="H65" s="99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3">
        <v>9</v>
      </c>
      <c r="D66" s="114" t="s">
        <v>13</v>
      </c>
      <c r="E66" s="114">
        <v>8</v>
      </c>
      <c r="F66" s="114" t="s">
        <v>13</v>
      </c>
      <c r="G66" s="115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3" t="s">
        <v>13</v>
      </c>
      <c r="D67" s="114" t="s">
        <v>13</v>
      </c>
      <c r="E67" s="114">
        <v>4</v>
      </c>
      <c r="F67" s="114" t="s">
        <v>13</v>
      </c>
      <c r="G67" s="115" t="s">
        <v>13</v>
      </c>
      <c r="H67" s="20" t="s">
        <v>13</v>
      </c>
      <c r="I67" s="116" t="s">
        <v>13</v>
      </c>
    </row>
    <row r="68" spans="1:9" ht="15" thickBot="1" x14ac:dyDescent="0.35">
      <c r="A68" s="28" t="s">
        <v>25</v>
      </c>
      <c r="B68" s="28"/>
      <c r="C68" s="84">
        <v>12</v>
      </c>
      <c r="D68" s="117" t="s">
        <v>13</v>
      </c>
      <c r="E68" s="117">
        <v>13</v>
      </c>
      <c r="F68" s="117" t="s">
        <v>13</v>
      </c>
      <c r="G68" s="118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19" t="s">
        <v>13</v>
      </c>
      <c r="D69" s="97" t="s">
        <v>13</v>
      </c>
      <c r="E69" s="97">
        <v>1</v>
      </c>
      <c r="F69" s="97" t="s">
        <v>13</v>
      </c>
      <c r="G69" s="98" t="s">
        <v>13</v>
      </c>
      <c r="H69" s="20" t="s">
        <v>13</v>
      </c>
      <c r="I69" s="116" t="s">
        <v>13</v>
      </c>
    </row>
    <row r="70" spans="1:9" x14ac:dyDescent="0.3">
      <c r="A70" s="33" t="s">
        <v>16</v>
      </c>
      <c r="B70" s="33">
        <v>3</v>
      </c>
      <c r="C70" s="120">
        <v>3</v>
      </c>
      <c r="D70" s="101">
        <v>1</v>
      </c>
      <c r="E70" s="101">
        <v>8</v>
      </c>
      <c r="F70" s="101" t="s">
        <v>13</v>
      </c>
      <c r="G70" s="102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20" t="s">
        <v>13</v>
      </c>
      <c r="D71" s="105" t="s">
        <v>13</v>
      </c>
      <c r="E71" s="105">
        <v>1</v>
      </c>
      <c r="F71" s="105" t="s">
        <v>13</v>
      </c>
      <c r="G71" s="106" t="s">
        <v>13</v>
      </c>
      <c r="H71" s="20" t="s">
        <v>13</v>
      </c>
      <c r="I71" s="116" t="s">
        <v>13</v>
      </c>
    </row>
    <row r="72" spans="1:9" ht="15" thickBot="1" x14ac:dyDescent="0.35">
      <c r="A72" s="28" t="s">
        <v>17</v>
      </c>
      <c r="B72" s="28"/>
      <c r="C72" s="121">
        <v>3</v>
      </c>
      <c r="D72" s="108">
        <v>1</v>
      </c>
      <c r="E72" s="108">
        <v>10</v>
      </c>
      <c r="F72" s="108" t="s">
        <v>13</v>
      </c>
      <c r="G72" s="109" t="s">
        <v>13</v>
      </c>
      <c r="H72" s="32" t="s">
        <v>13</v>
      </c>
      <c r="I72" s="32" t="s">
        <v>13</v>
      </c>
    </row>
    <row r="73" spans="1:9" x14ac:dyDescent="0.3">
      <c r="A73" s="122" t="s">
        <v>18</v>
      </c>
      <c r="B73" s="122">
        <v>1</v>
      </c>
      <c r="C73" s="123" t="s">
        <v>13</v>
      </c>
      <c r="D73" s="97" t="s">
        <v>13</v>
      </c>
      <c r="E73" s="97" t="s">
        <v>13</v>
      </c>
      <c r="F73" s="97" t="s">
        <v>13</v>
      </c>
      <c r="G73" s="98" t="s">
        <v>13</v>
      </c>
      <c r="H73" s="124" t="s">
        <v>13</v>
      </c>
      <c r="I73" s="124" t="s">
        <v>13</v>
      </c>
    </row>
    <row r="74" spans="1:9" x14ac:dyDescent="0.3">
      <c r="A74" s="122" t="s">
        <v>18</v>
      </c>
      <c r="B74" s="122">
        <v>2</v>
      </c>
      <c r="C74" s="125" t="s">
        <v>13</v>
      </c>
      <c r="D74" s="101">
        <v>1</v>
      </c>
      <c r="E74" s="101" t="s">
        <v>13</v>
      </c>
      <c r="F74" s="101" t="s">
        <v>13</v>
      </c>
      <c r="G74" s="102" t="s">
        <v>13</v>
      </c>
      <c r="H74" s="20" t="s">
        <v>13</v>
      </c>
      <c r="I74" s="126" t="s">
        <v>13</v>
      </c>
    </row>
    <row r="75" spans="1:9" ht="15" thickBot="1" x14ac:dyDescent="0.35">
      <c r="A75" s="33" t="s">
        <v>18</v>
      </c>
      <c r="B75" s="33">
        <v>3</v>
      </c>
      <c r="C75" s="127" t="s">
        <v>13</v>
      </c>
      <c r="D75" s="105" t="s">
        <v>13</v>
      </c>
      <c r="E75" s="105" t="s">
        <v>13</v>
      </c>
      <c r="F75" s="105" t="s">
        <v>13</v>
      </c>
      <c r="G75" s="106" t="s">
        <v>13</v>
      </c>
      <c r="H75" s="128" t="s">
        <v>13</v>
      </c>
      <c r="I75" s="116" t="s">
        <v>13</v>
      </c>
    </row>
    <row r="76" spans="1:9" ht="15" thickBot="1" x14ac:dyDescent="0.35">
      <c r="A76" s="28" t="s">
        <v>18</v>
      </c>
      <c r="B76" s="28"/>
      <c r="C76" s="129" t="s">
        <v>13</v>
      </c>
      <c r="D76" s="108">
        <v>1</v>
      </c>
      <c r="E76" s="108" t="s">
        <v>13</v>
      </c>
      <c r="F76" s="108" t="s">
        <v>13</v>
      </c>
      <c r="G76" s="109" t="s">
        <v>13</v>
      </c>
      <c r="H76" s="32" t="s">
        <v>13</v>
      </c>
      <c r="I76" s="130" t="s">
        <v>13</v>
      </c>
    </row>
    <row r="77" spans="1:9" ht="15" thickBot="1" x14ac:dyDescent="0.35">
      <c r="A77" s="131" t="s">
        <v>26</v>
      </c>
      <c r="B77" s="131"/>
      <c r="C77" s="132">
        <v>15</v>
      </c>
      <c r="D77" s="133">
        <v>2</v>
      </c>
      <c r="E77" s="133">
        <v>23</v>
      </c>
      <c r="F77" s="133" t="s">
        <v>13</v>
      </c>
      <c r="G77" s="133"/>
      <c r="H77" s="93" t="s">
        <v>13</v>
      </c>
      <c r="I77" s="73">
        <f>G77/C77*100-100</f>
        <v>-100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4"/>
    </row>
    <row r="79" spans="1:9" x14ac:dyDescent="0.3">
      <c r="A79" s="75" t="s">
        <v>12</v>
      </c>
      <c r="B79" s="75">
        <v>2</v>
      </c>
      <c r="C79" s="135" t="s">
        <v>13</v>
      </c>
      <c r="D79" s="136" t="s">
        <v>13</v>
      </c>
      <c r="E79" s="136" t="s">
        <v>13</v>
      </c>
      <c r="F79" s="136" t="s">
        <v>13</v>
      </c>
      <c r="G79" s="137" t="s">
        <v>13</v>
      </c>
      <c r="H79" s="138" t="s">
        <v>13</v>
      </c>
      <c r="I79" s="138" t="s">
        <v>13</v>
      </c>
    </row>
    <row r="80" spans="1:9" ht="15" thickBot="1" x14ac:dyDescent="0.35">
      <c r="A80" s="75" t="s">
        <v>12</v>
      </c>
      <c r="B80" s="75">
        <v>3</v>
      </c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16" t="s">
        <v>13</v>
      </c>
      <c r="I80" s="138" t="s">
        <v>13</v>
      </c>
    </row>
    <row r="81" spans="1:9" ht="15" thickBot="1" x14ac:dyDescent="0.35">
      <c r="A81" s="74" t="s">
        <v>12</v>
      </c>
      <c r="B81" s="74"/>
      <c r="C81" s="142" t="s">
        <v>13</v>
      </c>
      <c r="D81" s="143" t="s">
        <v>13</v>
      </c>
      <c r="E81" s="143" t="s">
        <v>13</v>
      </c>
      <c r="F81" s="143" t="s">
        <v>13</v>
      </c>
      <c r="G81" s="144" t="s">
        <v>13</v>
      </c>
      <c r="H81" s="130" t="s">
        <v>13</v>
      </c>
      <c r="I81" s="130" t="s">
        <v>13</v>
      </c>
    </row>
    <row r="82" spans="1:9" x14ac:dyDescent="0.3">
      <c r="A82" s="37" t="s">
        <v>14</v>
      </c>
      <c r="B82" s="37">
        <v>1</v>
      </c>
      <c r="C82" s="145" t="s">
        <v>13</v>
      </c>
      <c r="D82" s="23" t="s">
        <v>13</v>
      </c>
      <c r="E82" s="23" t="s">
        <v>13</v>
      </c>
      <c r="F82" s="23" t="s">
        <v>13</v>
      </c>
      <c r="G82" s="146" t="s">
        <v>13</v>
      </c>
      <c r="H82" s="147" t="s">
        <v>13</v>
      </c>
      <c r="I82" s="147" t="s">
        <v>13</v>
      </c>
    </row>
    <row r="83" spans="1:9" x14ac:dyDescent="0.3">
      <c r="A83" s="37" t="s">
        <v>14</v>
      </c>
      <c r="B83" s="37">
        <v>2</v>
      </c>
      <c r="C83" s="148">
        <v>4</v>
      </c>
      <c r="D83" s="47">
        <v>1</v>
      </c>
      <c r="E83" s="47">
        <v>5</v>
      </c>
      <c r="F83" s="47" t="s">
        <v>13</v>
      </c>
      <c r="G83" s="149">
        <v>2</v>
      </c>
      <c r="H83" s="20" t="s">
        <v>13</v>
      </c>
      <c r="I83" s="116">
        <f>G83/C83*100-100</f>
        <v>-50</v>
      </c>
    </row>
    <row r="84" spans="1:9" x14ac:dyDescent="0.3">
      <c r="A84" s="37" t="s">
        <v>14</v>
      </c>
      <c r="B84" s="37">
        <v>3</v>
      </c>
      <c r="C84" s="55">
        <v>5</v>
      </c>
      <c r="D84" s="39">
        <v>16</v>
      </c>
      <c r="E84" s="39">
        <v>12</v>
      </c>
      <c r="F84" s="39">
        <v>6</v>
      </c>
      <c r="G84" s="87">
        <v>5</v>
      </c>
      <c r="H84" s="20">
        <f>G84/F84*100-100</f>
        <v>-16.666666666666657</v>
      </c>
      <c r="I84" s="116">
        <f>G84/C84*100-100</f>
        <v>0</v>
      </c>
    </row>
    <row r="85" spans="1:9" x14ac:dyDescent="0.3">
      <c r="A85" s="37" t="s">
        <v>14</v>
      </c>
      <c r="B85" s="37">
        <v>4</v>
      </c>
      <c r="C85" s="55">
        <v>5</v>
      </c>
      <c r="D85" s="39">
        <v>8</v>
      </c>
      <c r="E85" s="39">
        <v>7</v>
      </c>
      <c r="F85" s="39">
        <v>6</v>
      </c>
      <c r="G85" s="87">
        <v>7</v>
      </c>
      <c r="H85" s="20">
        <f>G85/F85*100-100</f>
        <v>16.666666666666671</v>
      </c>
      <c r="I85" s="116">
        <f>G85/C85*100-100</f>
        <v>40</v>
      </c>
    </row>
    <row r="86" spans="1:9" ht="15" thickBot="1" x14ac:dyDescent="0.35">
      <c r="A86" s="37" t="s">
        <v>14</v>
      </c>
      <c r="B86" s="37">
        <v>5</v>
      </c>
      <c r="C86" s="150">
        <v>1</v>
      </c>
      <c r="D86" s="39" t="s">
        <v>13</v>
      </c>
      <c r="E86" s="39">
        <v>2</v>
      </c>
      <c r="F86" s="39">
        <v>2</v>
      </c>
      <c r="G86" s="87" t="s">
        <v>13</v>
      </c>
      <c r="H86" s="20" t="s">
        <v>13</v>
      </c>
      <c r="I86" s="116" t="s">
        <v>13</v>
      </c>
    </row>
    <row r="87" spans="1:9" ht="15" thickBot="1" x14ac:dyDescent="0.35">
      <c r="A87" s="42" t="s">
        <v>14</v>
      </c>
      <c r="B87" s="42"/>
      <c r="C87" s="58">
        <v>15</v>
      </c>
      <c r="D87" s="52">
        <v>25</v>
      </c>
      <c r="E87" s="52">
        <v>26</v>
      </c>
      <c r="F87" s="52">
        <v>14</v>
      </c>
      <c r="G87" s="88">
        <v>14</v>
      </c>
      <c r="H87" s="130">
        <f>G87/F87*100-100</f>
        <v>0</v>
      </c>
      <c r="I87" s="130">
        <f>G87/C87*100-100</f>
        <v>-6.6666666666666714</v>
      </c>
    </row>
    <row r="88" spans="1:9" x14ac:dyDescent="0.3">
      <c r="A88" s="37" t="s">
        <v>15</v>
      </c>
      <c r="B88" s="37">
        <v>1</v>
      </c>
      <c r="C88" s="55" t="s">
        <v>13</v>
      </c>
      <c r="D88" s="60">
        <v>1</v>
      </c>
      <c r="E88" s="60" t="s">
        <v>13</v>
      </c>
      <c r="F88" s="60" t="s">
        <v>13</v>
      </c>
      <c r="G88" s="89" t="s">
        <v>13</v>
      </c>
      <c r="H88" s="116" t="s">
        <v>13</v>
      </c>
      <c r="I88" s="116" t="s">
        <v>13</v>
      </c>
    </row>
    <row r="89" spans="1:9" x14ac:dyDescent="0.3">
      <c r="A89" s="37" t="s">
        <v>15</v>
      </c>
      <c r="B89" s="37">
        <v>2</v>
      </c>
      <c r="C89" s="55">
        <v>13</v>
      </c>
      <c r="D89" s="39">
        <v>6</v>
      </c>
      <c r="E89" s="39">
        <v>6</v>
      </c>
      <c r="F89" s="39">
        <v>10</v>
      </c>
      <c r="G89" s="87">
        <v>5</v>
      </c>
      <c r="H89" s="116">
        <f t="shared" ref="H89:H103" si="8">G89/F89*100-100</f>
        <v>-50</v>
      </c>
      <c r="I89" s="116">
        <f t="shared" ref="I89:I103" si="9">G89/C89*100-100</f>
        <v>-61.538461538461533</v>
      </c>
    </row>
    <row r="90" spans="1:9" x14ac:dyDescent="0.3">
      <c r="A90" s="37" t="s">
        <v>15</v>
      </c>
      <c r="B90" s="37">
        <v>3</v>
      </c>
      <c r="C90" s="55">
        <v>42</v>
      </c>
      <c r="D90" s="39">
        <v>33</v>
      </c>
      <c r="E90" s="39">
        <v>39</v>
      </c>
      <c r="F90" s="39">
        <v>31</v>
      </c>
      <c r="G90" s="87">
        <v>23</v>
      </c>
      <c r="H90" s="116">
        <f t="shared" si="8"/>
        <v>-25.806451612903231</v>
      </c>
      <c r="I90" s="116">
        <f t="shared" si="9"/>
        <v>-45.238095238095234</v>
      </c>
    </row>
    <row r="91" spans="1:9" x14ac:dyDescent="0.3">
      <c r="A91" s="37" t="s">
        <v>15</v>
      </c>
      <c r="B91" s="37">
        <v>4</v>
      </c>
      <c r="C91" s="55">
        <v>41</v>
      </c>
      <c r="D91" s="39">
        <v>30</v>
      </c>
      <c r="E91" s="39">
        <v>39</v>
      </c>
      <c r="F91" s="39">
        <v>32</v>
      </c>
      <c r="G91" s="87">
        <v>42</v>
      </c>
      <c r="H91" s="116">
        <f t="shared" si="8"/>
        <v>31.25</v>
      </c>
      <c r="I91" s="116">
        <f t="shared" si="9"/>
        <v>2.4390243902439011</v>
      </c>
    </row>
    <row r="92" spans="1:9" ht="15" thickBot="1" x14ac:dyDescent="0.35">
      <c r="A92" s="37" t="s">
        <v>15</v>
      </c>
      <c r="B92" s="37">
        <v>5</v>
      </c>
      <c r="C92" s="148">
        <v>2</v>
      </c>
      <c r="D92" s="47">
        <v>2</v>
      </c>
      <c r="E92" s="47">
        <v>3</v>
      </c>
      <c r="F92" s="47">
        <v>3</v>
      </c>
      <c r="G92" s="149">
        <v>1</v>
      </c>
      <c r="H92" s="116">
        <f t="shared" si="8"/>
        <v>-66.666666666666671</v>
      </c>
      <c r="I92" s="116">
        <f t="shared" si="9"/>
        <v>-50</v>
      </c>
    </row>
    <row r="93" spans="1:9" ht="15" thickBot="1" x14ac:dyDescent="0.35">
      <c r="A93" s="42" t="s">
        <v>15</v>
      </c>
      <c r="B93" s="42"/>
      <c r="C93" s="58">
        <v>98</v>
      </c>
      <c r="D93" s="52">
        <v>72</v>
      </c>
      <c r="E93" s="52">
        <v>87</v>
      </c>
      <c r="F93" s="52">
        <v>76</v>
      </c>
      <c r="G93" s="88">
        <v>71</v>
      </c>
      <c r="H93" s="32">
        <f t="shared" si="8"/>
        <v>-6.5789473684210549</v>
      </c>
      <c r="I93" s="32">
        <f t="shared" si="9"/>
        <v>-27.551020408163268</v>
      </c>
    </row>
    <row r="94" spans="1:9" x14ac:dyDescent="0.3">
      <c r="A94" s="37" t="s">
        <v>16</v>
      </c>
      <c r="B94" s="37">
        <v>1</v>
      </c>
      <c r="C94" s="59">
        <v>27</v>
      </c>
      <c r="D94" s="60">
        <v>9</v>
      </c>
      <c r="E94" s="60">
        <v>3</v>
      </c>
      <c r="F94" s="60">
        <v>7</v>
      </c>
      <c r="G94" s="89">
        <v>8</v>
      </c>
      <c r="H94" s="20">
        <f t="shared" si="8"/>
        <v>14.285714285714278</v>
      </c>
      <c r="I94" s="116">
        <f t="shared" si="9"/>
        <v>-70.370370370370381</v>
      </c>
    </row>
    <row r="95" spans="1:9" x14ac:dyDescent="0.3">
      <c r="A95" s="37" t="s">
        <v>16</v>
      </c>
      <c r="B95" s="37">
        <v>2</v>
      </c>
      <c r="C95" s="55">
        <v>139</v>
      </c>
      <c r="D95" s="39">
        <v>93</v>
      </c>
      <c r="E95" s="39">
        <v>99</v>
      </c>
      <c r="F95" s="39">
        <v>84</v>
      </c>
      <c r="G95" s="87">
        <v>75</v>
      </c>
      <c r="H95" s="20">
        <f t="shared" si="8"/>
        <v>-10.714285714285708</v>
      </c>
      <c r="I95" s="116">
        <f t="shared" si="9"/>
        <v>-46.043165467625904</v>
      </c>
    </row>
    <row r="96" spans="1:9" x14ac:dyDescent="0.3">
      <c r="A96" s="37" t="s">
        <v>16</v>
      </c>
      <c r="B96" s="37">
        <v>3</v>
      </c>
      <c r="C96" s="55">
        <v>285</v>
      </c>
      <c r="D96" s="39">
        <v>292</v>
      </c>
      <c r="E96" s="39">
        <v>286</v>
      </c>
      <c r="F96" s="39">
        <v>305</v>
      </c>
      <c r="G96" s="87">
        <v>270</v>
      </c>
      <c r="H96" s="20">
        <f t="shared" si="8"/>
        <v>-11.47540983606558</v>
      </c>
      <c r="I96" s="116">
        <f t="shared" si="9"/>
        <v>-5.2631578947368496</v>
      </c>
    </row>
    <row r="97" spans="1:9" x14ac:dyDescent="0.3">
      <c r="A97" s="37" t="s">
        <v>16</v>
      </c>
      <c r="B97" s="37">
        <v>4</v>
      </c>
      <c r="C97" s="55">
        <v>84</v>
      </c>
      <c r="D97" s="39">
        <v>97</v>
      </c>
      <c r="E97" s="39">
        <v>108</v>
      </c>
      <c r="F97" s="39">
        <v>111</v>
      </c>
      <c r="G97" s="87">
        <v>112</v>
      </c>
      <c r="H97" s="20">
        <f t="shared" si="8"/>
        <v>0.90090090090089348</v>
      </c>
      <c r="I97" s="116">
        <f t="shared" si="9"/>
        <v>33.333333333333314</v>
      </c>
    </row>
    <row r="98" spans="1:9" ht="15" thickBot="1" x14ac:dyDescent="0.35">
      <c r="A98" s="37" t="s">
        <v>16</v>
      </c>
      <c r="B98" s="37">
        <v>5</v>
      </c>
      <c r="C98" s="55">
        <v>2</v>
      </c>
      <c r="D98" s="56">
        <v>2</v>
      </c>
      <c r="E98" s="56">
        <v>3</v>
      </c>
      <c r="F98" s="56">
        <v>1</v>
      </c>
      <c r="G98" s="91">
        <v>2</v>
      </c>
      <c r="H98" s="20">
        <f t="shared" si="8"/>
        <v>100</v>
      </c>
      <c r="I98" s="116">
        <f t="shared" si="9"/>
        <v>0</v>
      </c>
    </row>
    <row r="99" spans="1:9" ht="15" thickBot="1" x14ac:dyDescent="0.35">
      <c r="A99" s="42" t="s">
        <v>16</v>
      </c>
      <c r="B99" s="42"/>
      <c r="C99" s="58">
        <v>537</v>
      </c>
      <c r="D99" s="52">
        <v>493</v>
      </c>
      <c r="E99" s="52">
        <v>499</v>
      </c>
      <c r="F99" s="52">
        <v>508</v>
      </c>
      <c r="G99" s="88">
        <v>467</v>
      </c>
      <c r="H99" s="32">
        <f t="shared" si="8"/>
        <v>-8.0708661417322816</v>
      </c>
      <c r="I99" s="32">
        <f t="shared" si="9"/>
        <v>-13.035381750465547</v>
      </c>
    </row>
    <row r="100" spans="1:9" x14ac:dyDescent="0.3">
      <c r="A100" s="37" t="s">
        <v>18</v>
      </c>
      <c r="B100" s="37">
        <v>1</v>
      </c>
      <c r="C100" s="55">
        <v>246</v>
      </c>
      <c r="D100" s="39">
        <v>171</v>
      </c>
      <c r="E100" s="39">
        <v>157</v>
      </c>
      <c r="F100" s="39">
        <v>211</v>
      </c>
      <c r="G100" s="87">
        <v>196</v>
      </c>
      <c r="H100" s="20">
        <f t="shared" si="8"/>
        <v>-7.1090047393364841</v>
      </c>
      <c r="I100" s="20">
        <f t="shared" si="9"/>
        <v>-20.325203252032523</v>
      </c>
    </row>
    <row r="101" spans="1:9" x14ac:dyDescent="0.3">
      <c r="A101" s="37" t="s">
        <v>18</v>
      </c>
      <c r="B101" s="37">
        <v>2</v>
      </c>
      <c r="C101" s="55">
        <v>228</v>
      </c>
      <c r="D101" s="39">
        <v>159</v>
      </c>
      <c r="E101" s="39">
        <v>235</v>
      </c>
      <c r="F101" s="39">
        <v>220</v>
      </c>
      <c r="G101" s="87">
        <v>159</v>
      </c>
      <c r="H101" s="20">
        <f t="shared" si="8"/>
        <v>-27.72727272727272</v>
      </c>
      <c r="I101" s="20">
        <f t="shared" si="9"/>
        <v>-30.26315789473685</v>
      </c>
    </row>
    <row r="102" spans="1:9" x14ac:dyDescent="0.3">
      <c r="A102" s="37" t="s">
        <v>18</v>
      </c>
      <c r="B102" s="37">
        <v>3</v>
      </c>
      <c r="C102" s="55">
        <v>131</v>
      </c>
      <c r="D102" s="39">
        <v>117</v>
      </c>
      <c r="E102" s="39">
        <v>102</v>
      </c>
      <c r="F102" s="39">
        <v>105</v>
      </c>
      <c r="G102" s="87">
        <v>121</v>
      </c>
      <c r="H102" s="20">
        <f t="shared" si="8"/>
        <v>15.238095238095227</v>
      </c>
      <c r="I102" s="20">
        <f t="shared" si="9"/>
        <v>-7.6335877862595396</v>
      </c>
    </row>
    <row r="103" spans="1:9" x14ac:dyDescent="0.3">
      <c r="A103" s="37" t="s">
        <v>18</v>
      </c>
      <c r="B103" s="37">
        <v>4</v>
      </c>
      <c r="C103" s="55">
        <v>6</v>
      </c>
      <c r="D103" s="39">
        <v>11</v>
      </c>
      <c r="E103" s="39">
        <v>9</v>
      </c>
      <c r="F103" s="39">
        <v>15</v>
      </c>
      <c r="G103" s="87">
        <v>7</v>
      </c>
      <c r="H103" s="20">
        <f t="shared" si="8"/>
        <v>-53.333333333333336</v>
      </c>
      <c r="I103" s="20">
        <f t="shared" si="9"/>
        <v>16.666666666666671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611</v>
      </c>
      <c r="D105" s="52">
        <v>458</v>
      </c>
      <c r="E105" s="52">
        <v>503</v>
      </c>
      <c r="F105" s="52">
        <v>551</v>
      </c>
      <c r="G105" s="88">
        <v>483</v>
      </c>
      <c r="H105" s="124">
        <f>G105/F105*100-100</f>
        <v>-12.341197822141552</v>
      </c>
      <c r="I105" s="124">
        <f>G105/C105*100-100</f>
        <v>-20.949263502454997</v>
      </c>
    </row>
    <row r="106" spans="1:9" ht="15" thickBot="1" x14ac:dyDescent="0.35">
      <c r="A106" s="68" t="s">
        <v>28</v>
      </c>
      <c r="B106" s="69"/>
      <c r="C106" s="70">
        <v>1261</v>
      </c>
      <c r="D106" s="92">
        <v>1048</v>
      </c>
      <c r="E106" s="92">
        <v>1115</v>
      </c>
      <c r="F106" s="92">
        <v>1149</v>
      </c>
      <c r="G106" s="92">
        <v>1035</v>
      </c>
      <c r="H106" s="93">
        <f>G106/F106*100-100</f>
        <v>-9.9216710182767685</v>
      </c>
      <c r="I106" s="151">
        <f>G106/C106*100-100</f>
        <v>-17.922283901665352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2" t="s">
        <v>12</v>
      </c>
      <c r="B108" s="152">
        <v>1</v>
      </c>
      <c r="C108" s="153" t="s">
        <v>13</v>
      </c>
      <c r="D108" s="154" t="s">
        <v>13</v>
      </c>
      <c r="E108" s="154" t="s">
        <v>13</v>
      </c>
      <c r="F108" s="154" t="s">
        <v>13</v>
      </c>
      <c r="G108" s="155" t="s">
        <v>13</v>
      </c>
      <c r="H108" s="154" t="s">
        <v>13</v>
      </c>
      <c r="I108" s="154" t="s">
        <v>13</v>
      </c>
    </row>
    <row r="109" spans="1:9" x14ac:dyDescent="0.3">
      <c r="A109" s="75" t="s">
        <v>12</v>
      </c>
      <c r="B109" s="75">
        <v>2</v>
      </c>
      <c r="C109" s="156" t="s">
        <v>13</v>
      </c>
      <c r="D109" s="138" t="s">
        <v>13</v>
      </c>
      <c r="E109" s="138" t="s">
        <v>13</v>
      </c>
      <c r="F109" s="138" t="s">
        <v>13</v>
      </c>
      <c r="G109" s="157" t="s">
        <v>13</v>
      </c>
      <c r="H109" s="138" t="s">
        <v>13</v>
      </c>
      <c r="I109" s="138" t="s">
        <v>13</v>
      </c>
    </row>
    <row r="110" spans="1:9" x14ac:dyDescent="0.3">
      <c r="A110" s="75" t="s">
        <v>12</v>
      </c>
      <c r="B110" s="75">
        <v>3</v>
      </c>
      <c r="C110" s="156" t="s">
        <v>13</v>
      </c>
      <c r="D110" s="138" t="s">
        <v>13</v>
      </c>
      <c r="E110" s="138" t="s">
        <v>13</v>
      </c>
      <c r="F110" s="138" t="s">
        <v>13</v>
      </c>
      <c r="G110" s="157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58" t="s">
        <v>13</v>
      </c>
      <c r="D111" s="114" t="s">
        <v>13</v>
      </c>
      <c r="E111" s="114" t="s">
        <v>13</v>
      </c>
      <c r="F111" s="114" t="s">
        <v>13</v>
      </c>
      <c r="G111" s="115" t="s">
        <v>13</v>
      </c>
      <c r="H111" s="138" t="s">
        <v>13</v>
      </c>
      <c r="I111" s="138" t="s">
        <v>13</v>
      </c>
    </row>
    <row r="112" spans="1:9" ht="15" thickBot="1" x14ac:dyDescent="0.35">
      <c r="A112" s="75" t="s">
        <v>12</v>
      </c>
      <c r="B112" s="75">
        <v>5</v>
      </c>
      <c r="C112" s="159" t="s">
        <v>13</v>
      </c>
      <c r="D112" s="114" t="s">
        <v>13</v>
      </c>
      <c r="E112" s="114" t="s">
        <v>13</v>
      </c>
      <c r="F112" s="114" t="s">
        <v>13</v>
      </c>
      <c r="G112" s="115" t="s">
        <v>13</v>
      </c>
      <c r="H112" s="138"/>
      <c r="I112" s="138"/>
    </row>
    <row r="113" spans="1:9" ht="15" thickBot="1" x14ac:dyDescent="0.35">
      <c r="A113" s="74" t="s">
        <v>12</v>
      </c>
      <c r="B113" s="74"/>
      <c r="C113" s="160" t="s">
        <v>13</v>
      </c>
      <c r="D113" s="161" t="s">
        <v>13</v>
      </c>
      <c r="E113" s="161" t="s">
        <v>13</v>
      </c>
      <c r="F113" s="161" t="s">
        <v>13</v>
      </c>
      <c r="G113" s="162" t="s">
        <v>13</v>
      </c>
      <c r="H113" s="130" t="s">
        <v>13</v>
      </c>
      <c r="I113" s="32" t="s">
        <v>13</v>
      </c>
    </row>
    <row r="114" spans="1:9" x14ac:dyDescent="0.3">
      <c r="A114" s="163" t="s">
        <v>14</v>
      </c>
      <c r="B114" s="163">
        <v>1</v>
      </c>
      <c r="C114" s="164" t="s">
        <v>13</v>
      </c>
      <c r="D114" s="165" t="s">
        <v>13</v>
      </c>
      <c r="E114" s="165" t="s">
        <v>13</v>
      </c>
      <c r="F114" s="165" t="s">
        <v>13</v>
      </c>
      <c r="G114" s="166" t="s">
        <v>13</v>
      </c>
      <c r="H114" s="167" t="s">
        <v>13</v>
      </c>
      <c r="I114" s="147" t="s">
        <v>13</v>
      </c>
    </row>
    <row r="115" spans="1:9" x14ac:dyDescent="0.3">
      <c r="A115" s="75" t="s">
        <v>14</v>
      </c>
      <c r="B115" s="33">
        <v>2</v>
      </c>
      <c r="C115" s="79">
        <v>1</v>
      </c>
      <c r="D115" s="35">
        <v>1</v>
      </c>
      <c r="E115" s="35">
        <v>2</v>
      </c>
      <c r="F115" s="35" t="s">
        <v>13</v>
      </c>
      <c r="G115" s="80">
        <v>1</v>
      </c>
      <c r="H115" s="20" t="s">
        <v>13</v>
      </c>
      <c r="I115" s="168">
        <f>G115/C115*100-100</f>
        <v>0</v>
      </c>
    </row>
    <row r="116" spans="1:9" x14ac:dyDescent="0.3">
      <c r="A116" s="33" t="s">
        <v>14</v>
      </c>
      <c r="B116" s="37">
        <v>3</v>
      </c>
      <c r="C116" s="113">
        <v>17</v>
      </c>
      <c r="D116" s="114">
        <v>6</v>
      </c>
      <c r="E116" s="114">
        <v>27</v>
      </c>
      <c r="F116" s="114">
        <v>10</v>
      </c>
      <c r="G116" s="115">
        <v>18</v>
      </c>
      <c r="H116" s="20">
        <f>G116/F116*100-100</f>
        <v>80</v>
      </c>
      <c r="I116" s="168">
        <f>G116/C116*100-100</f>
        <v>5.8823529411764781</v>
      </c>
    </row>
    <row r="117" spans="1:9" x14ac:dyDescent="0.3">
      <c r="A117" s="37" t="s">
        <v>14</v>
      </c>
      <c r="B117" s="33">
        <v>4</v>
      </c>
      <c r="C117" s="113">
        <v>8</v>
      </c>
      <c r="D117" s="114">
        <v>4</v>
      </c>
      <c r="E117" s="114">
        <v>4</v>
      </c>
      <c r="F117" s="114">
        <v>1</v>
      </c>
      <c r="G117" s="115">
        <v>6</v>
      </c>
      <c r="H117" s="20">
        <f>G117/F117*100-100</f>
        <v>500</v>
      </c>
      <c r="I117" s="168">
        <f>G117/C117*100-100</f>
        <v>-25</v>
      </c>
    </row>
    <row r="118" spans="1:9" ht="15" thickBot="1" x14ac:dyDescent="0.35">
      <c r="A118" s="33" t="s">
        <v>14</v>
      </c>
      <c r="B118" s="33">
        <v>5</v>
      </c>
      <c r="C118" s="113" t="s">
        <v>13</v>
      </c>
      <c r="D118" s="169" t="s">
        <v>13</v>
      </c>
      <c r="E118" s="169" t="s">
        <v>13</v>
      </c>
      <c r="F118" s="169" t="s">
        <v>13</v>
      </c>
      <c r="G118" s="170" t="s">
        <v>13</v>
      </c>
      <c r="H118" s="20" t="s">
        <v>13</v>
      </c>
      <c r="I118" s="168" t="s">
        <v>13</v>
      </c>
    </row>
    <row r="119" spans="1:9" ht="15" thickBot="1" x14ac:dyDescent="0.35">
      <c r="A119" s="42" t="s">
        <v>14</v>
      </c>
      <c r="B119" s="42"/>
      <c r="C119" s="58">
        <v>26</v>
      </c>
      <c r="D119" s="52">
        <v>11</v>
      </c>
      <c r="E119" s="52">
        <v>33</v>
      </c>
      <c r="F119" s="52">
        <v>11</v>
      </c>
      <c r="G119" s="88">
        <v>25</v>
      </c>
      <c r="H119" s="130">
        <f>G119/F119*100-100</f>
        <v>127.27272727272728</v>
      </c>
      <c r="I119" s="32">
        <f>G119/C119*100-100</f>
        <v>-3.8461538461538396</v>
      </c>
    </row>
    <row r="120" spans="1:9" x14ac:dyDescent="0.3">
      <c r="A120" s="171" t="s">
        <v>15</v>
      </c>
      <c r="B120" s="171">
        <v>1</v>
      </c>
      <c r="C120" s="172" t="s">
        <v>13</v>
      </c>
      <c r="D120" s="173" t="s">
        <v>13</v>
      </c>
      <c r="E120" s="173" t="s">
        <v>13</v>
      </c>
      <c r="F120" s="173" t="s">
        <v>13</v>
      </c>
      <c r="G120" s="174">
        <v>1</v>
      </c>
      <c r="H120" s="20" t="s">
        <v>13</v>
      </c>
      <c r="I120" s="116" t="s">
        <v>13</v>
      </c>
    </row>
    <row r="121" spans="1:9" x14ac:dyDescent="0.3">
      <c r="A121" s="37" t="s">
        <v>15</v>
      </c>
      <c r="B121" s="37">
        <v>2</v>
      </c>
      <c r="C121" s="55">
        <v>12</v>
      </c>
      <c r="D121" s="39">
        <v>4</v>
      </c>
      <c r="E121" s="39">
        <v>8</v>
      </c>
      <c r="F121" s="39">
        <v>8</v>
      </c>
      <c r="G121" s="87">
        <v>3</v>
      </c>
      <c r="H121" s="20">
        <f>G121/F121*100-100</f>
        <v>-62.5</v>
      </c>
      <c r="I121" s="116">
        <f t="shared" ref="I121:I131" si="10">G121/C121*100-100</f>
        <v>-75</v>
      </c>
    </row>
    <row r="122" spans="1:9" x14ac:dyDescent="0.3">
      <c r="A122" s="37" t="s">
        <v>15</v>
      </c>
      <c r="B122" s="37">
        <v>3</v>
      </c>
      <c r="C122" s="55">
        <v>56</v>
      </c>
      <c r="D122" s="39">
        <v>30</v>
      </c>
      <c r="E122" s="39">
        <v>32</v>
      </c>
      <c r="F122" s="39">
        <v>67</v>
      </c>
      <c r="G122" s="87">
        <v>32</v>
      </c>
      <c r="H122" s="20">
        <f>G122/F122*100-100</f>
        <v>-52.238805970149258</v>
      </c>
      <c r="I122" s="20">
        <f t="shared" si="10"/>
        <v>-42.857142857142861</v>
      </c>
    </row>
    <row r="123" spans="1:9" x14ac:dyDescent="0.3">
      <c r="A123" s="37" t="s">
        <v>15</v>
      </c>
      <c r="B123" s="37">
        <v>4</v>
      </c>
      <c r="C123" s="55">
        <v>20</v>
      </c>
      <c r="D123" s="39">
        <v>24</v>
      </c>
      <c r="E123" s="39">
        <v>15</v>
      </c>
      <c r="F123" s="39">
        <v>30</v>
      </c>
      <c r="G123" s="87">
        <v>17</v>
      </c>
      <c r="H123" s="20">
        <f>G123/F123*100-100</f>
        <v>-43.333333333333336</v>
      </c>
      <c r="I123" s="20">
        <f t="shared" si="10"/>
        <v>-15</v>
      </c>
    </row>
    <row r="124" spans="1:9" ht="15" thickBot="1" x14ac:dyDescent="0.35">
      <c r="A124" s="37" t="s">
        <v>15</v>
      </c>
      <c r="B124" s="37">
        <v>5</v>
      </c>
      <c r="C124" s="175">
        <v>1</v>
      </c>
      <c r="D124" s="49">
        <v>1</v>
      </c>
      <c r="E124" s="49">
        <v>1</v>
      </c>
      <c r="F124" s="49" t="s">
        <v>13</v>
      </c>
      <c r="G124" s="176">
        <v>1</v>
      </c>
      <c r="H124" s="20" t="s">
        <v>13</v>
      </c>
      <c r="I124" s="20">
        <f t="shared" si="10"/>
        <v>0</v>
      </c>
    </row>
    <row r="125" spans="1:9" ht="15" thickBot="1" x14ac:dyDescent="0.35">
      <c r="A125" s="42" t="s">
        <v>15</v>
      </c>
      <c r="B125" s="42"/>
      <c r="C125" s="58">
        <v>89</v>
      </c>
      <c r="D125" s="52">
        <v>59</v>
      </c>
      <c r="E125" s="52">
        <v>56</v>
      </c>
      <c r="F125" s="52">
        <v>105</v>
      </c>
      <c r="G125" s="88">
        <v>54</v>
      </c>
      <c r="H125" s="32">
        <f>G125/F125*100-100</f>
        <v>-48.571428571428577</v>
      </c>
      <c r="I125" s="32">
        <f t="shared" si="10"/>
        <v>-39.325842696629209</v>
      </c>
    </row>
    <row r="126" spans="1:9" x14ac:dyDescent="0.3">
      <c r="A126" s="37" t="s">
        <v>16</v>
      </c>
      <c r="B126" s="37">
        <v>1</v>
      </c>
      <c r="C126" s="55">
        <v>2</v>
      </c>
      <c r="D126" s="39">
        <v>6</v>
      </c>
      <c r="E126" s="39" t="s">
        <v>13</v>
      </c>
      <c r="F126" s="39">
        <v>1</v>
      </c>
      <c r="G126" s="87">
        <v>2</v>
      </c>
      <c r="H126" s="20">
        <f t="shared" ref="H126:H131" si="11">G126/F126*100-100</f>
        <v>100</v>
      </c>
      <c r="I126" s="20">
        <f t="shared" si="10"/>
        <v>0</v>
      </c>
    </row>
    <row r="127" spans="1:9" x14ac:dyDescent="0.3">
      <c r="A127" s="37" t="s">
        <v>16</v>
      </c>
      <c r="B127" s="37">
        <v>2</v>
      </c>
      <c r="C127" s="55">
        <v>46</v>
      </c>
      <c r="D127" s="39">
        <v>67</v>
      </c>
      <c r="E127" s="39">
        <v>24</v>
      </c>
      <c r="F127" s="39">
        <v>44</v>
      </c>
      <c r="G127" s="87">
        <v>25</v>
      </c>
      <c r="H127" s="20">
        <f t="shared" si="11"/>
        <v>-43.18181818181818</v>
      </c>
      <c r="I127" s="20">
        <f t="shared" si="10"/>
        <v>-45.652173913043484</v>
      </c>
    </row>
    <row r="128" spans="1:9" x14ac:dyDescent="0.3">
      <c r="A128" s="37" t="s">
        <v>16</v>
      </c>
      <c r="B128" s="37">
        <v>3</v>
      </c>
      <c r="C128" s="55">
        <v>157</v>
      </c>
      <c r="D128" s="39">
        <v>100</v>
      </c>
      <c r="E128" s="39">
        <v>113</v>
      </c>
      <c r="F128" s="39">
        <v>126</v>
      </c>
      <c r="G128" s="87">
        <v>121</v>
      </c>
      <c r="H128" s="20">
        <f t="shared" si="11"/>
        <v>-3.9682539682539613</v>
      </c>
      <c r="I128" s="20">
        <f t="shared" si="10"/>
        <v>-22.929936305732483</v>
      </c>
    </row>
    <row r="129" spans="1:9" x14ac:dyDescent="0.3">
      <c r="A129" s="37" t="s">
        <v>16</v>
      </c>
      <c r="B129" s="37">
        <v>4</v>
      </c>
      <c r="C129" s="55">
        <v>23</v>
      </c>
      <c r="D129" s="39">
        <v>29</v>
      </c>
      <c r="E129" s="39">
        <v>39</v>
      </c>
      <c r="F129" s="39">
        <v>37</v>
      </c>
      <c r="G129" s="87">
        <v>36</v>
      </c>
      <c r="H129" s="20">
        <f t="shared" si="11"/>
        <v>-2.7027027027026946</v>
      </c>
      <c r="I129" s="20">
        <f t="shared" si="10"/>
        <v>56.521739130434781</v>
      </c>
    </row>
    <row r="130" spans="1:9" ht="15" thickBot="1" x14ac:dyDescent="0.35">
      <c r="A130" s="37" t="s">
        <v>16</v>
      </c>
      <c r="B130" s="37">
        <v>5</v>
      </c>
      <c r="C130" s="113">
        <v>3</v>
      </c>
      <c r="D130" s="114">
        <v>1</v>
      </c>
      <c r="E130" s="114">
        <v>2</v>
      </c>
      <c r="F130" s="114">
        <v>1</v>
      </c>
      <c r="G130" s="115">
        <v>1</v>
      </c>
      <c r="H130" s="20">
        <f t="shared" si="11"/>
        <v>0</v>
      </c>
      <c r="I130" s="20">
        <f t="shared" si="10"/>
        <v>-66.666666666666671</v>
      </c>
    </row>
    <row r="131" spans="1:9" ht="15" thickBot="1" x14ac:dyDescent="0.35">
      <c r="A131" s="42" t="s">
        <v>16</v>
      </c>
      <c r="B131" s="42"/>
      <c r="C131" s="58">
        <v>231</v>
      </c>
      <c r="D131" s="52">
        <v>203</v>
      </c>
      <c r="E131" s="52">
        <v>178</v>
      </c>
      <c r="F131" s="52">
        <v>209</v>
      </c>
      <c r="G131" s="88">
        <v>185</v>
      </c>
      <c r="H131" s="32">
        <f t="shared" si="11"/>
        <v>-11.483253588516746</v>
      </c>
      <c r="I131" s="32">
        <f t="shared" si="10"/>
        <v>-19.913419913419915</v>
      </c>
    </row>
    <row r="132" spans="1:9" x14ac:dyDescent="0.3">
      <c r="A132" s="37" t="s">
        <v>18</v>
      </c>
      <c r="B132" s="37">
        <v>1</v>
      </c>
      <c r="C132" s="55">
        <v>10</v>
      </c>
      <c r="D132" s="60">
        <v>6</v>
      </c>
      <c r="E132" s="60">
        <v>5</v>
      </c>
      <c r="F132" s="60">
        <v>9</v>
      </c>
      <c r="G132" s="89">
        <v>11</v>
      </c>
      <c r="H132" s="20">
        <f>G132/F132*100-100</f>
        <v>22.222222222222229</v>
      </c>
      <c r="I132" s="20">
        <f>G132/C132*100-100</f>
        <v>10.000000000000014</v>
      </c>
    </row>
    <row r="133" spans="1:9" x14ac:dyDescent="0.3">
      <c r="A133" s="37" t="s">
        <v>18</v>
      </c>
      <c r="B133" s="37">
        <v>2</v>
      </c>
      <c r="C133" s="55">
        <v>24</v>
      </c>
      <c r="D133" s="39">
        <v>18</v>
      </c>
      <c r="E133" s="39">
        <v>12</v>
      </c>
      <c r="F133" s="39">
        <v>30</v>
      </c>
      <c r="G133" s="87">
        <v>23</v>
      </c>
      <c r="H133" s="20">
        <f>G133/F133*100-100</f>
        <v>-23.333333333333329</v>
      </c>
      <c r="I133" s="20">
        <f>G133/C133*100-100</f>
        <v>-4.1666666666666572</v>
      </c>
    </row>
    <row r="134" spans="1:9" x14ac:dyDescent="0.3">
      <c r="A134" s="37" t="s">
        <v>18</v>
      </c>
      <c r="B134" s="37">
        <v>3</v>
      </c>
      <c r="C134" s="55">
        <v>41</v>
      </c>
      <c r="D134" s="39">
        <v>19</v>
      </c>
      <c r="E134" s="39">
        <v>15</v>
      </c>
      <c r="F134" s="39">
        <v>12</v>
      </c>
      <c r="G134" s="87">
        <v>25</v>
      </c>
      <c r="H134" s="20">
        <f>G134/F134*100-100</f>
        <v>108.33333333333334</v>
      </c>
      <c r="I134" s="20">
        <f>G134/C134*100-100</f>
        <v>-39.024390243902438</v>
      </c>
    </row>
    <row r="135" spans="1:9" x14ac:dyDescent="0.3">
      <c r="A135" s="37" t="s">
        <v>18</v>
      </c>
      <c r="B135" s="37">
        <v>4</v>
      </c>
      <c r="C135" s="55">
        <v>10</v>
      </c>
      <c r="D135" s="39" t="s">
        <v>13</v>
      </c>
      <c r="E135" s="39">
        <v>1</v>
      </c>
      <c r="F135" s="39">
        <v>1</v>
      </c>
      <c r="G135" s="87">
        <v>1</v>
      </c>
      <c r="H135" s="20">
        <f>G135/F135*100-100</f>
        <v>0</v>
      </c>
      <c r="I135" s="20">
        <f>G135/C135*100-100</f>
        <v>-90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85</v>
      </c>
      <c r="D137" s="52">
        <v>43</v>
      </c>
      <c r="E137" s="52">
        <v>33</v>
      </c>
      <c r="F137" s="52">
        <v>52</v>
      </c>
      <c r="G137" s="88">
        <v>60</v>
      </c>
      <c r="H137" s="32">
        <f>G137/F137*100-100</f>
        <v>15.384615384615373</v>
      </c>
      <c r="I137" s="32">
        <f>G137/C137*100-100</f>
        <v>-29.411764705882348</v>
      </c>
    </row>
    <row r="138" spans="1:9" ht="15" thickBot="1" x14ac:dyDescent="0.35">
      <c r="A138" s="177" t="s">
        <v>12</v>
      </c>
      <c r="B138" s="177"/>
      <c r="C138" s="178">
        <v>431</v>
      </c>
      <c r="D138" s="92">
        <v>316</v>
      </c>
      <c r="E138" s="92">
        <v>300</v>
      </c>
      <c r="F138" s="92">
        <v>377</v>
      </c>
      <c r="G138" s="92">
        <v>324</v>
      </c>
      <c r="H138" s="93">
        <f>G138/F138*100-100</f>
        <v>-14.058355437665782</v>
      </c>
      <c r="I138" s="151">
        <f>G138/C138*100-100</f>
        <v>-24.825986078886302</v>
      </c>
    </row>
    <row r="139" spans="1:9" ht="15" thickBot="1" x14ac:dyDescent="0.35">
      <c r="A139" s="179" t="s">
        <v>30</v>
      </c>
      <c r="B139" s="179"/>
      <c r="C139" s="179"/>
      <c r="D139" s="179"/>
      <c r="E139" s="179"/>
      <c r="F139" s="179"/>
      <c r="G139" s="179"/>
      <c r="H139" s="179"/>
      <c r="I139" s="179"/>
    </row>
    <row r="140" spans="1:9" x14ac:dyDescent="0.3">
      <c r="A140" s="180" t="s">
        <v>14</v>
      </c>
      <c r="B140" s="180">
        <v>1</v>
      </c>
      <c r="C140" s="111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103" t="s">
        <v>13</v>
      </c>
      <c r="I140" s="103" t="s">
        <v>13</v>
      </c>
    </row>
    <row r="141" spans="1:9" x14ac:dyDescent="0.3">
      <c r="A141" s="181" t="s">
        <v>14</v>
      </c>
      <c r="B141" s="181">
        <v>2</v>
      </c>
      <c r="C141" s="111" t="s">
        <v>13</v>
      </c>
      <c r="D141" s="101">
        <v>1</v>
      </c>
      <c r="E141" s="101" t="s">
        <v>13</v>
      </c>
      <c r="F141" s="101">
        <v>1</v>
      </c>
      <c r="G141" s="102">
        <v>5</v>
      </c>
      <c r="H141" s="20">
        <f>G141/F141*100-100</f>
        <v>400</v>
      </c>
      <c r="I141" s="20" t="s">
        <v>13</v>
      </c>
    </row>
    <row r="142" spans="1:9" x14ac:dyDescent="0.3">
      <c r="A142" s="181" t="s">
        <v>14</v>
      </c>
      <c r="B142" s="181">
        <v>3</v>
      </c>
      <c r="C142" s="111" t="s">
        <v>13</v>
      </c>
      <c r="D142" s="101" t="s">
        <v>13</v>
      </c>
      <c r="E142" s="101" t="s">
        <v>13</v>
      </c>
      <c r="F142" s="101" t="s">
        <v>13</v>
      </c>
      <c r="G142" s="102" t="s">
        <v>13</v>
      </c>
      <c r="H142" s="20" t="s">
        <v>13</v>
      </c>
      <c r="I142" s="20" t="s">
        <v>13</v>
      </c>
    </row>
    <row r="143" spans="1:9" ht="15" thickBot="1" x14ac:dyDescent="0.35">
      <c r="A143" s="181" t="s">
        <v>14</v>
      </c>
      <c r="B143" s="181">
        <v>4</v>
      </c>
      <c r="C143" s="111" t="s">
        <v>13</v>
      </c>
      <c r="D143" s="101" t="s">
        <v>13</v>
      </c>
      <c r="E143" s="101" t="s">
        <v>13</v>
      </c>
      <c r="F143" s="101" t="s">
        <v>13</v>
      </c>
      <c r="G143" s="102" t="s">
        <v>13</v>
      </c>
      <c r="H143" s="20" t="s">
        <v>13</v>
      </c>
      <c r="I143" s="20" t="s">
        <v>13</v>
      </c>
    </row>
    <row r="144" spans="1:9" ht="15" thickBot="1" x14ac:dyDescent="0.35">
      <c r="A144" s="179" t="s">
        <v>14</v>
      </c>
      <c r="B144" s="182"/>
      <c r="C144" s="183" t="s">
        <v>13</v>
      </c>
      <c r="D144" s="184">
        <v>1</v>
      </c>
      <c r="E144" s="184" t="s">
        <v>13</v>
      </c>
      <c r="F144" s="184">
        <v>1</v>
      </c>
      <c r="G144" s="185">
        <v>5</v>
      </c>
      <c r="H144" s="32">
        <f>G144/F144*100-100</f>
        <v>400</v>
      </c>
      <c r="I144" s="32" t="s">
        <v>13</v>
      </c>
    </row>
    <row r="145" spans="1:9" x14ac:dyDescent="0.3">
      <c r="A145" s="181" t="s">
        <v>15</v>
      </c>
      <c r="B145" s="181">
        <v>1</v>
      </c>
      <c r="C145" s="111" t="s">
        <v>13</v>
      </c>
      <c r="D145" s="99">
        <v>1</v>
      </c>
      <c r="E145" s="99" t="s">
        <v>13</v>
      </c>
      <c r="F145" s="99" t="s">
        <v>13</v>
      </c>
      <c r="G145" s="112" t="s">
        <v>13</v>
      </c>
      <c r="H145" s="103" t="s">
        <v>13</v>
      </c>
      <c r="I145" s="103" t="s">
        <v>13</v>
      </c>
    </row>
    <row r="146" spans="1:9" x14ac:dyDescent="0.3">
      <c r="A146" s="33" t="s">
        <v>15</v>
      </c>
      <c r="B146" s="33">
        <v>2</v>
      </c>
      <c r="C146" s="113">
        <v>5</v>
      </c>
      <c r="D146" s="47">
        <v>1</v>
      </c>
      <c r="E146" s="47" t="s">
        <v>13</v>
      </c>
      <c r="F146" s="47" t="s">
        <v>13</v>
      </c>
      <c r="G146" s="149">
        <v>1</v>
      </c>
      <c r="H146" s="20" t="s">
        <v>13</v>
      </c>
      <c r="I146" s="20">
        <f>G146/C146*100-100</f>
        <v>-80</v>
      </c>
    </row>
    <row r="147" spans="1:9" x14ac:dyDescent="0.3">
      <c r="A147" s="33" t="s">
        <v>15</v>
      </c>
      <c r="B147" s="33">
        <v>3</v>
      </c>
      <c r="C147" s="113" t="s">
        <v>13</v>
      </c>
      <c r="D147" s="47">
        <v>1</v>
      </c>
      <c r="E147" s="47">
        <v>2</v>
      </c>
      <c r="F147" s="47">
        <v>1</v>
      </c>
      <c r="G147" s="149">
        <v>2</v>
      </c>
      <c r="H147" s="20">
        <f>G147/F147*100-100</f>
        <v>100</v>
      </c>
      <c r="I147" s="20" t="s">
        <v>13</v>
      </c>
    </row>
    <row r="148" spans="1:9" ht="15" thickBot="1" x14ac:dyDescent="0.35">
      <c r="A148" s="33" t="s">
        <v>15</v>
      </c>
      <c r="B148" s="33">
        <v>4</v>
      </c>
      <c r="C148" s="148" t="s">
        <v>13</v>
      </c>
      <c r="D148" s="47" t="s">
        <v>13</v>
      </c>
      <c r="E148" s="47" t="s">
        <v>13</v>
      </c>
      <c r="F148" s="47" t="s">
        <v>13</v>
      </c>
      <c r="G148" s="149" t="s">
        <v>13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6"/>
      <c r="C149" s="84">
        <v>5</v>
      </c>
      <c r="D149" s="187">
        <v>3</v>
      </c>
      <c r="E149" s="187">
        <v>2</v>
      </c>
      <c r="F149" s="187">
        <v>1</v>
      </c>
      <c r="G149" s="188">
        <v>3</v>
      </c>
      <c r="H149" s="32">
        <f>G149/F149*100-100</f>
        <v>200</v>
      </c>
      <c r="I149" s="32">
        <f>G149/C149*100-100</f>
        <v>-40</v>
      </c>
    </row>
    <row r="150" spans="1:9" x14ac:dyDescent="0.3">
      <c r="A150" s="122" t="s">
        <v>16</v>
      </c>
      <c r="B150" s="122">
        <v>1</v>
      </c>
      <c r="C150" s="189" t="s">
        <v>13</v>
      </c>
      <c r="D150" s="190">
        <v>4</v>
      </c>
      <c r="E150" s="190">
        <v>7</v>
      </c>
      <c r="F150" s="190" t="s">
        <v>13</v>
      </c>
      <c r="G150" s="191">
        <v>2</v>
      </c>
      <c r="H150" s="20" t="s">
        <v>13</v>
      </c>
      <c r="I150" s="20" t="s">
        <v>13</v>
      </c>
    </row>
    <row r="151" spans="1:9" x14ac:dyDescent="0.3">
      <c r="A151" s="37" t="s">
        <v>16</v>
      </c>
      <c r="B151" s="37">
        <v>2</v>
      </c>
      <c r="C151" s="148">
        <v>3</v>
      </c>
      <c r="D151" s="47">
        <v>3</v>
      </c>
      <c r="E151" s="47">
        <v>4</v>
      </c>
      <c r="F151" s="47">
        <v>4</v>
      </c>
      <c r="G151" s="149">
        <v>1</v>
      </c>
      <c r="H151" s="20">
        <f>G151/F151*100-100</f>
        <v>-75</v>
      </c>
      <c r="I151" s="20">
        <f>G151/C151*100-100</f>
        <v>-66.666666666666671</v>
      </c>
    </row>
    <row r="152" spans="1:9" x14ac:dyDescent="0.3">
      <c r="A152" s="37" t="s">
        <v>16</v>
      </c>
      <c r="B152" s="37">
        <v>3</v>
      </c>
      <c r="C152" s="148" t="s">
        <v>13</v>
      </c>
      <c r="D152" s="47" t="s">
        <v>13</v>
      </c>
      <c r="E152" s="47" t="s">
        <v>13</v>
      </c>
      <c r="F152" s="47">
        <v>2</v>
      </c>
      <c r="G152" s="149">
        <v>16</v>
      </c>
      <c r="H152" s="20">
        <f t="shared" ref="H152" si="12">G152/F152*100-100</f>
        <v>700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48" t="s">
        <v>13</v>
      </c>
      <c r="D153" s="47" t="s">
        <v>13</v>
      </c>
      <c r="E153" s="47" t="s">
        <v>13</v>
      </c>
      <c r="F153" s="47" t="s">
        <v>13</v>
      </c>
      <c r="G153" s="149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3</v>
      </c>
      <c r="D154" s="85">
        <v>7</v>
      </c>
      <c r="E154" s="85">
        <v>11</v>
      </c>
      <c r="F154" s="85">
        <v>6</v>
      </c>
      <c r="G154" s="86">
        <v>19</v>
      </c>
      <c r="H154" s="32">
        <f>G154/F154*100-100</f>
        <v>216.66666666666663</v>
      </c>
      <c r="I154" s="32">
        <f>G154/C154*100-100</f>
        <v>533.33333333333326</v>
      </c>
    </row>
    <row r="155" spans="1:9" x14ac:dyDescent="0.3">
      <c r="A155" s="37" t="s">
        <v>18</v>
      </c>
      <c r="B155" s="37">
        <v>1</v>
      </c>
      <c r="C155" s="192" t="s">
        <v>13</v>
      </c>
      <c r="D155" s="47">
        <v>4</v>
      </c>
      <c r="E155" s="47">
        <v>10</v>
      </c>
      <c r="F155" s="47">
        <v>9</v>
      </c>
      <c r="G155" s="149">
        <v>4</v>
      </c>
      <c r="H155" s="20">
        <f>G155/F155*100-100</f>
        <v>-55.555555555555557</v>
      </c>
      <c r="I155" s="20" t="s">
        <v>13</v>
      </c>
    </row>
    <row r="156" spans="1:9" x14ac:dyDescent="0.3">
      <c r="A156" s="33" t="s">
        <v>18</v>
      </c>
      <c r="B156" s="33">
        <v>2</v>
      </c>
      <c r="C156" s="119">
        <v>3</v>
      </c>
      <c r="D156" s="114" t="s">
        <v>13</v>
      </c>
      <c r="E156" s="114">
        <v>7</v>
      </c>
      <c r="F156" s="114">
        <v>5</v>
      </c>
      <c r="G156" s="115">
        <v>8</v>
      </c>
      <c r="H156" s="20">
        <f>G156/F156*100-100</f>
        <v>60</v>
      </c>
      <c r="I156" s="20">
        <f>G156/C156*100-100</f>
        <v>166.66666666666663</v>
      </c>
    </row>
    <row r="157" spans="1:9" x14ac:dyDescent="0.3">
      <c r="A157" s="193" t="s">
        <v>18</v>
      </c>
      <c r="B157" s="193">
        <v>3</v>
      </c>
      <c r="C157" s="194">
        <v>1</v>
      </c>
      <c r="D157" s="47" t="s">
        <v>13</v>
      </c>
      <c r="E157" s="47" t="s">
        <v>13</v>
      </c>
      <c r="F157" s="47" t="s">
        <v>13</v>
      </c>
      <c r="G157" s="149">
        <v>3</v>
      </c>
      <c r="H157" s="20" t="s">
        <v>13</v>
      </c>
      <c r="I157" s="20">
        <f>G157/C157*100-100</f>
        <v>200</v>
      </c>
    </row>
    <row r="158" spans="1:9" ht="15" thickBot="1" x14ac:dyDescent="0.35">
      <c r="A158" s="193" t="s">
        <v>18</v>
      </c>
      <c r="B158" s="193">
        <v>4</v>
      </c>
      <c r="C158" s="175" t="s">
        <v>13</v>
      </c>
      <c r="D158" s="49" t="s">
        <v>13</v>
      </c>
      <c r="E158" s="49" t="s">
        <v>13</v>
      </c>
      <c r="F158" s="49" t="s">
        <v>13</v>
      </c>
      <c r="G158" s="176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5"/>
      <c r="C159" s="58">
        <v>4</v>
      </c>
      <c r="D159" s="52">
        <v>4</v>
      </c>
      <c r="E159" s="52">
        <v>17</v>
      </c>
      <c r="F159" s="52">
        <v>14</v>
      </c>
      <c r="G159" s="88">
        <v>15</v>
      </c>
      <c r="H159" s="32">
        <f>G159/F159*100-100</f>
        <v>7.1428571428571388</v>
      </c>
      <c r="I159" s="32">
        <f>G159/C159*100-100</f>
        <v>275</v>
      </c>
    </row>
    <row r="160" spans="1:9" ht="15" thickBot="1" x14ac:dyDescent="0.35">
      <c r="A160" s="177" t="s">
        <v>31</v>
      </c>
      <c r="B160" s="196"/>
      <c r="C160" s="197">
        <v>12</v>
      </c>
      <c r="D160" s="198">
        <v>15</v>
      </c>
      <c r="E160" s="198">
        <v>30</v>
      </c>
      <c r="F160" s="198">
        <v>22</v>
      </c>
      <c r="G160" s="198">
        <v>42</v>
      </c>
      <c r="H160" s="199">
        <f>G160/F160*100-100</f>
        <v>90.909090909090907</v>
      </c>
      <c r="I160" s="200">
        <f>G160/C160*100-100</f>
        <v>250</v>
      </c>
    </row>
    <row r="161" spans="1:9" ht="15" thickBot="1" x14ac:dyDescent="0.35">
      <c r="A161" s="42" t="s">
        <v>32</v>
      </c>
      <c r="B161" s="42"/>
      <c r="C161" s="201">
        <v>2611</v>
      </c>
      <c r="D161" s="202">
        <v>2063</v>
      </c>
      <c r="E161" s="202">
        <v>2114</v>
      </c>
      <c r="F161" s="202">
        <v>2266</v>
      </c>
      <c r="G161" s="203">
        <v>2243</v>
      </c>
      <c r="H161" s="204">
        <f>G161/F161*100-100</f>
        <v>-1.0150044130626696</v>
      </c>
      <c r="I161" s="128">
        <f>G161/C161*100-100</f>
        <v>-14.09421677518192</v>
      </c>
    </row>
    <row r="163" spans="1:9" x14ac:dyDescent="0.3">
      <c r="A163" s="205" t="s">
        <v>33</v>
      </c>
    </row>
    <row r="164" spans="1:9" x14ac:dyDescent="0.3">
      <c r="A164" s="205" t="s">
        <v>34</v>
      </c>
    </row>
    <row r="165" spans="1:9" x14ac:dyDescent="0.3">
      <c r="A165" s="205" t="s">
        <v>35</v>
      </c>
    </row>
    <row r="166" spans="1:9" x14ac:dyDescent="0.3">
      <c r="A166" s="205"/>
    </row>
    <row r="167" spans="1:9" x14ac:dyDescent="0.3">
      <c r="F167" s="206" t="s">
        <v>36</v>
      </c>
    </row>
    <row r="168" spans="1:9" x14ac:dyDescent="0.3">
      <c r="F168" s="206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2025-09-24T09:25:17Z</dcterms:created>
  <dcterms:modified xsi:type="dcterms:W3CDTF">2025-09-24T09:25:34Z</dcterms:modified>
</cp:coreProperties>
</file>