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13_ncr:1_{3FDD091C-1D93-41F9-AAD4-1B996E614997}" xr6:coauthVersionLast="47" xr6:coauthVersionMax="47" xr10:uidLastSave="{00000000-0000-0000-0000-000000000000}"/>
  <bookViews>
    <workbookView xWindow="-120" yWindow="-120" windowWidth="29040" windowHeight="17640" xr2:uid="{833D21EE-914C-416A-AB09-B530078120D3}"/>
  </bookViews>
  <sheets>
    <sheet name="34_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L25" i="1"/>
  <c r="N24" i="1"/>
  <c r="M24" i="1"/>
  <c r="L24" i="1"/>
  <c r="K24" i="1"/>
  <c r="M23" i="1"/>
  <c r="M22" i="1"/>
  <c r="L22" i="1"/>
  <c r="K22" i="1"/>
  <c r="N21" i="1"/>
  <c r="M21" i="1"/>
  <c r="L21" i="1"/>
  <c r="K21" i="1"/>
  <c r="N20" i="1"/>
  <c r="M20" i="1"/>
  <c r="L20" i="1"/>
  <c r="K20" i="1"/>
  <c r="M19" i="1"/>
  <c r="K19" i="1"/>
  <c r="N18" i="1"/>
  <c r="M18" i="1"/>
  <c r="L18" i="1"/>
  <c r="K18" i="1"/>
  <c r="N17" i="1"/>
  <c r="M17" i="1"/>
  <c r="L17" i="1"/>
  <c r="K17" i="1"/>
  <c r="M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<sst xmlns="http://schemas.openxmlformats.org/spreadsheetml/2006/main" count="68" uniqueCount="37">
  <si>
    <t xml:space="preserve">Grūdų  ir aliejinių augalų sėklų  supirkimo kiekių suvestinė ataskaita (2025 m. 34 – 36  sav.) pagal GS-1*, t </t>
  </si>
  <si>
    <t xml:space="preserve">                      Data
Grūdai</t>
  </si>
  <si>
    <t>Pokytis, %</t>
  </si>
  <si>
    <t>36 sav.  (09 02– 08)</t>
  </si>
  <si>
    <t>34  sav.  (08 18– 24)</t>
  </si>
  <si>
    <t>35  sav.  (08 25– 31)</t>
  </si>
  <si>
    <t>36  sav.  (09 01– 07)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</si>
  <si>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</si>
  <si>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</si>
  <si>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</si>
  <si>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</si>
  <si>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</si>
  <si>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</si>
  <si>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</si>
  <si>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</si>
  <si>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</si>
  <si>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</si>
  <si>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</si>
  <si>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</si>
  <si>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</si>
  <si>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</si>
  <si>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</si>
  <si>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</si>
  <si>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</si>
  <si>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</si>
  <si>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</si>
  <si>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</si>
  <si>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</si>
  <si>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</si>
  <si>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</si>
  <si>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</si>
  <si>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</si>
  <si>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2025 m. 36 savaitę su 35 savaite</t>
  </si>
  <si>
    <t>*** lyginant 2025 m. 36 savaitę su 2024 m. 36 savaite</t>
  </si>
  <si>
    <t>Pastaba: grūdų bei aliejinių augalų sėklų 34 ir 35 savaičių supirkimo kiekiai patikslinti  2025-09-11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</si>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</sst>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29" xfId="0" applyNumberFormat="1" applyFont="1" applyBorder="1" applyAlignment="1">
      <alignment vertical="center"/>
    </xf>
    <xf numFmtId="4" fontId="11" fillId="0" borderId="29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29" xfId="0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5E890D8-7952-4047-9731-A14D4ECF5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6018F729-C717-41E2-A03C-AD5410F1A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288CB343-FD3F-4718-8BAA-6B6724E7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77D3720F-5003-43EF-BCBF-45CC246E2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4268DE32-7FFE-48BE-B323-24B01A9E8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FC71D88-8584-4DB4-B6CA-3E5B7EC75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091BB96-2855-40B3-906D-57C7CC3E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825E1A42-E4C6-448D-AE0E-2553275A2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4315A0B-192E-470E-A5AE-3D0B4DEC6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6BF137E9-4D3B-4F27-98CF-676659EBC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8348081-8202-4514-8FE9-A3F1E263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58432CC5-E940-4E3C-9654-2CAB25E18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CA88FA5-5433-4F9F-B24E-6D9BD7B9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69E22C1-FA42-4069-9F78-6B3B7ACF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E18DEF9-FDBF-42BF-BDD9-C76852FB0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90909A8C-1F8D-45B5-9B5A-C01EA40D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A3DC3AA-A0C9-419C-8009-A0A086720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DBE2547-931D-4CE3-83B1-34F3EB11A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B2C6D39C-9864-4301-B6BB-324A349DE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E5213458-0A59-4A0C-84AE-812AD076B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2BAFB1A4-FC6B-45E3-A143-52936B98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6D78979D-C09A-4EFA-BF27-80B8C15D3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2FBBD633-027D-4868-81E4-5D0F93BE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0469356C-A1CF-4162-8D62-C1D4F600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3B326941-ADE2-42F4-A677-997BD67C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AA198311-11C6-496C-8940-C77D089E8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29282AC8-DD9E-45F5-A3E7-29737313A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337490FF-2102-4C80-82DD-34391B935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BA5F43E1-4390-4AB5-BFF9-29E6C0B0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B26DACDD-F15F-4001-AD68-4D3AB86D2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3FBAB48E-1121-4A76-BD5C-67BD0FA01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64BA0F76-3972-481A-9054-F4F85872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FEBA40DC-7C8F-45CC-B0BF-778399A00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85EFAD00-C4FF-470F-9C41-115B37A9D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D24415E5-B46E-42C5-9521-A4480409F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1A405719-75D0-48C1-AAAF-6BEA63B65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2B60ED79-1C49-4DBF-A36F-1A91C2045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CC005B77-8002-4439-B18A-C4768207D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CAB42550-B70D-4B3E-A414-57740220A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A402AE6-59EF-4B2B-94A0-C53FC4EBB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09F51C4-D8BE-49F6-8A6B-175656FE4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4F3A78B-73C7-4900-8D69-E72E16CC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D7CE190-B7C8-4754-9CA5-A667FDBD8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D30E8B4B-B827-437C-9A70-7DDB6F59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9D7541D6-740F-426F-BCA0-BFC7C4DC0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882FF4EF-4331-4F65-A375-9B6FE0750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39BA2B1-156D-4B72-92A7-C07EF97E3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DA56F0B6-A6BA-44E9-A4D9-0E118E93F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153E2B1F-83FD-4DAF-ABA2-5D33CAD26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C912E99D-02FA-41C7-829A-1618C60A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0702C7B1-395D-45E3-BD05-449CF72C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1660E69-AEBA-45D9-8BC8-F4CE696A3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8D17EDD-640E-4CE3-ACEF-59408B646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8B79B8B6-56B0-4D0B-94EE-FA2CF895B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33EB8686-2044-4DB4-9F7B-178723AA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F17C5431-8849-4593-BBE4-CFFF8866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EE1DAC0A-051F-4B22-B4EB-465AC4BC1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A2A4FFAB-6A03-4C69-9950-BCBA3364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19922F06-535B-454C-A9A0-D1829C87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F5655BA8-B886-45EF-800B-5FFFAEAF6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D855EAFF-A958-4B9B-802D-A53BD0BD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266E1CD-014A-49EF-BD42-37532750C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DA22637-EB3E-4D20-B1CA-2E2762AA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D2D767C-204B-4960-98B8-8A3DB47B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BE92496-9598-4A9F-A4A5-EE42C940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0287C3A9-3A69-484E-B377-A335FD44F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57900774-97E4-4603-A352-B9EAA1FE6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1569D27C-5EB0-45C3-BADD-0DB86E384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45C6E2CD-520C-49B0-8762-1BEA2F728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0F1D2E9D-401C-4A4E-B027-2CF696A01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225024A9-3C1B-4209-A5C2-3B31E0807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CE273AFB-770F-43E3-8129-19C7CCB6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95F5650F-EDF0-4106-A3D2-8E731069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10FEB8C1-DE55-4823-8D94-6104768CA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14D79A3E-E318-4A09-ABA8-60229E97E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0D99811A-8CE9-4673-A4CC-057076C83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12D3FFD6-485D-49D3-847B-CEDE5807F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459050FA-0DCF-4B5A-9414-1A799D172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00959E5E-B12C-44AD-8D47-C13558663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971CB8E9-95CB-4F59-8230-1C741FA9C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FAAB4E9B-8314-43A8-953B-EB4657132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ECF0E16D-CE16-4AD4-8C5E-073573C16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12A46A05-B9FA-4C4F-8ADA-AB900CB87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6D80A687-8EC8-40FC-B1C0-FE7ADDB6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0431F25D-D35B-40F6-9BBD-1E12DF8FF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2D22329B-1089-4632-A015-468185F8C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BCAB5692-5272-42E7-9423-5A870845B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7B53723D-94E3-4FF8-887F-7B3A039DB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A3282556-BCD5-421C-9C4B-0C4A81451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E4803968-C559-46F7-88B7-7E30FFE55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97B1DA1-877E-4C21-94ED-3F483BBCE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80230A63-8AD1-4971-925E-BCCC0412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A38D1902-85C6-4D99-AFE0-0115A4605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1AA84162-0303-4A70-913D-47BD295F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63E7BFCA-DE36-43B4-BB94-B0DDA1E56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2A57537C-83CB-4695-9875-FBEE4B18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53B19C4D-CA42-4530-9F46-A4612129B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9599DF05-7679-4E34-9448-052B2F09A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490A2D7B-9E1C-4A26-BC2A-60CB02A72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231BB9F2-B52E-405F-85C8-7710C2037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FF130259-8FCF-4984-8CCD-490112EF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49B06545-1995-46B0-AB35-BC7F0567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EEA1B3C2-AF16-4845-8656-3B7E4DECC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0AFB9F2C-F329-41AB-BC6D-8BC428002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9A9EDA5C-3079-474B-9841-CE0742A0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E73B1FD8-BE3E-4074-AE31-578D83C3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902E2F17-4FC9-4B46-A2E2-87DE000A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AB7ECE3B-46D6-442C-9145-C617A4D1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3B96FBF9-21E0-40E2-A756-3067322F1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96CCAB7B-1A59-44CF-8B09-D490FC6E6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CA48A1AE-24D0-48EB-A189-AECF37515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CCB47976-F53F-4CC0-AC95-00B73A241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7F9F3873-AAB9-446F-A476-840201986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89920DF2-2C25-4129-B05C-DF3B6FC0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6ADFEB42-4424-4EAA-BD2E-2BD807C5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8ABD702F-BF3F-409C-8F99-F6A742719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57E8B7AF-F5A3-48E1-B2DE-D5EA5C5A6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724ADA3C-DCE1-4D01-AD50-3EBB8CA63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202CC8EB-3588-4B28-95B4-7937B9EDD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E1C9C612-707D-48AD-9F38-D2DB5D6C4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79CD88CC-C33A-46EB-BC97-AC8DE8729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23F80FE9-A563-44A6-8140-B54BE3323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74B28202-FD15-46AE-867A-BD24FA27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B41A4D32-A28A-4B77-AAB0-73535DB65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C534169A-DC19-4E0B-8E78-B85132946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6C6CF61E-A28F-447B-8A63-84F892CC7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D7F96185-60AD-4B85-B639-D177C5FB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D816A7F9-5AB4-4924-B152-1103B96BD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DEC36D5D-580D-4C52-9DEE-37563C3B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17650A92-37A6-4342-BD40-7A13D409D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3EF52BDD-20AF-486A-93CE-B1DC4D992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2C0FC29B-1733-4804-BE98-F7AE44702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67C1D4B3-4029-4B0C-9D2C-4F862843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991591BF-6AFB-4E45-8685-7911C545E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2C7B67AA-C848-45E6-8519-E017EFE9B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22FCDBB0-8AA0-4BF4-95E5-34CD3DAF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7DC7539E-62D2-46BD-BCEC-858C4AA1F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48629F6A-0CF4-4ECE-B065-8CF375DC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875B217B-D10C-4B19-A5EE-BC8F51AB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130A79D7-596C-4381-AADB-B5C52725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51AF5ECC-27E6-4210-94D7-0B9C1BE22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C0711C7-20F6-488B-8AD5-C8F57C05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29886678-1499-430A-A398-ADADAC9C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DAA8EB8E-938C-4E20-8749-2B0E24B9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AA5CBA5A-1260-4497-B31B-EC5DFD82F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C599EAB6-650B-49C5-B346-543E07034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EE325DD2-13D5-4CA4-8F11-BE2DBADB4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ABEC2854-6DDC-4421-A0E8-FD8BB8DF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CF86FA0D-6F61-4AEA-B298-5684D9D2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C8F10A91-BB69-437D-B3DB-53F2CC7B5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2DAE5CB2-03C9-4C57-A406-77BA61879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4B85F2D7-E0D4-4026-9C4B-6094A6A39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CC2ABF28-8E54-4093-AE39-194E8740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563C456-FC60-4A4F-ACDC-0DE73AC22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7F504F47-C67B-4E22-BBB6-466E42820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B560E819-45A3-4876-9667-6E60B0C7A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C564BEAA-301C-4D58-941A-AB21D55CF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8B1F02CE-8F45-44CA-89D4-B35D6CD59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BB22C948-F2E1-4FF4-AF33-9CA90854F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5BDE7552-51D9-45D3-B4D6-8E897EBE9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9836AAC6-C8F9-4749-A28B-8E08F577F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091D4C9E-5DB8-479B-A9A1-DA5BEE1A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3ECDB667-35D4-4C9B-A0C8-52AAF3D0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5F0E26AB-3D92-450D-ADFC-6A768C103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8EBEC0BD-B7DD-4C29-990D-3BCC393A7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25A7B0ED-6FD0-410A-B45D-04C6D337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AD95B3DC-60F7-483C-B10B-9858424B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BA798049-A8D2-491F-8EF8-F9D24A5A8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85CE984C-31F1-443E-81C4-4F6C77349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7DA85AEE-FE9E-4C9B-80D0-C7F05C239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C82EF2BD-D761-4D77-A902-AACB9583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11202016-5D5E-4EBB-9D81-2700C6837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8DF95AD3-4ED8-4670-90E5-896F30A8B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29C8B3ED-8656-4EA0-AA7E-7B9B69C60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B9993DF-5BCE-4600-A3FF-4559170AA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20589EDA-8326-4926-9E86-A425DB58B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3893047E-28A5-455A-883A-3A40A8BE8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F3CCDECB-4760-4972-9A00-5DAA6578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E5F52B8D-7A31-4394-8825-763770BC5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DE583825-0B36-450B-9A60-04118A919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7142BBEE-FDCE-4F1C-BC11-64942FCBB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4A54B471-1CB9-4E70-A6B8-F0EDF3BC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6C183A8F-24D7-4846-BCE6-3EE1C6000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9BE48286-7381-4572-87FD-EE9399157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205EE88-761C-4A08-B2E7-4DD0738C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BAC7347-B82A-4A3D-8864-111D979FA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239B5F7F-4898-4DB6-B629-C316F7326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8C429473-1D64-430D-A0A8-699A4BE9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C7002F7B-E996-4088-A6D7-197932CCA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A8B93E52-E22E-4EA3-A9CA-FEAE4E013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0E07A505-7141-4E6B-9619-77AB1343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FD8BC836-F92F-4CB7-8876-85271DB4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6039294C-753A-44F9-AE51-F4DAF649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C6B3C75-E001-41E5-909A-37C6443F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CA3148B4-F6F0-4B20-8EE3-CC34D2373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9846E0F8-21A4-4ACD-BCEB-D8E0A4FC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7DFE1769-5E64-438B-802C-AE33BC76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5856CABB-2489-4304-ABF1-353A4FC08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EF53AB76-6F64-459F-902F-A2E0BC4F4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43BDF292-7EA5-4BD0-B0B0-39AFCFD0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F8A58AE2-A481-423C-83C6-2D07E8DCF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010E4185-78E3-4C71-84CE-AE31A73E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5BD07486-F3B3-47EF-A28D-26C9E4303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12B24728-CA49-476A-AA09-F8F3539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D4EA7BEF-29C7-43E9-B30C-F93785726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5371BF14-7ABD-40FA-913A-2D31F399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3754C01D-4172-457B-804C-EDFFEAB8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3B5CB2CB-E818-40A2-910E-060051534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EE1E81C0-8C66-44A4-8324-45E5B5BE5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DC8E2F8F-2B0A-4B98-AD6A-F11C9E664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E18FBD78-4414-44A3-8146-CBEAC6A4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1F04E0DA-BDC1-4067-8400-1756E7A23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179EBBE4-588C-4302-B17F-C6E324D35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CCC7A35-C880-4EA0-BEE1-12D6D223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A2E056BF-8243-4F66-95D7-358C19C3E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ED8971A6-4F45-4E2E-B726-1007F4CD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FFED8C80-2773-45EA-837E-9C1D30CFF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CE42F185-5F84-423A-A3C3-CC5F76CC6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3F1C1284-67CA-462A-875B-1C730B27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3ED0FB4F-D822-43EA-81D6-5C775A26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9A9BA208-E6D3-448B-B16B-F31A683BB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C992DABA-2E33-4271-88A4-DCBC47C2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0815476A-1495-4AFC-B1B4-FE2199D44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F3A5E7F4-8B00-4CDD-8163-132B05E04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CF28CE2C-7C79-4E50-9E6C-0B1945F40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17B25497-D380-4427-B324-C2A579C2B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FF27B4E3-0C38-4781-8590-41EB2BBED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98B7C53-B406-40EB-AAA4-6AE650ADF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66562CEC-F132-4314-81CD-5C88296F6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DEB55220-1639-46DB-B1FB-35F1306E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9DB03F00-F22B-456D-A2EE-3E1BE22F3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D729BD64-DE0F-494F-9ACE-6227E3C93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00678EF3-C0BE-4F75-8871-CB3E35563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BC8C180D-E22E-463D-9DEA-20E8EDBF2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02D2FB09-B6BD-4722-A542-AB2F42620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A173FDA5-9CF1-4074-A11F-361E955EC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2832960B-6114-4CAC-BDDE-B3645AB17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69307E76-FF4F-4EF8-A2E7-75A655B06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F7F63FE2-025B-4D53-AEB9-EA003708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2D2DFA94-5002-430B-AE19-DED80C35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BBF64A7E-7A95-4CD2-9383-8AAD89521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B58D3FAB-3BF3-4FA0-9583-29B84EA8B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00880521-79AA-4EE9-9640-46DFA021D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AFDB6BFD-CCEB-4662-ACFF-D7148574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46CDC9E8-12E0-417E-8604-1C983C4A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622C8E9D-EAC0-4466-816D-91099AB49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EBBF8C05-A598-4F9E-B8D7-7911F1D71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A52CFF47-62D2-4F5E-A34F-6CFA854A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FBD637C2-00FD-4445-8B75-D04F881E1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D326ACCF-F009-4EEB-8267-C09B8745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A7BC76CA-E465-4E20-AE56-416256BBA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2E0760B1-552A-4C58-95B4-AD8FFA190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2B6EC0E3-F9E0-457A-82AF-2B71F09F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7BE666CA-75DB-49A2-B0A6-5F1859AC2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60D67600-419D-41A0-9E9B-AA381CDFC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16489F62-2D6C-470C-B98E-A3490F02B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7435A9D0-F903-4FD5-9EC0-7E37D15EE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7F1E2A56-4397-4333-8315-79F9E516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4E5A9071-6A2C-427E-AFE4-48E1E531E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303DC070-2B32-4F35-AEC4-71C2E358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91AE2458-4489-4577-8C11-428ECBB1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293B12BC-582E-4C96-AD28-D31D417F1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FD1FC918-C05C-4598-A518-8018B81C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94B29450-054C-4061-AC64-493A477D0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A9976715-5EB4-4A80-B6A1-B0266286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31A1E67E-DB1B-4E19-AFA6-96DF84041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8" name="Picture 267" descr="https://is.vic.lt/ris/space.png">
          <a:extLst>
            <a:ext uri="{FF2B5EF4-FFF2-40B4-BE49-F238E27FC236}">
              <a16:creationId xmlns:a16="http://schemas.microsoft.com/office/drawing/2014/main" id="{E01CF9C9-524A-492E-A8D9-3C6D8C6E7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F59483E9-E477-45DB-B29C-CD99F0304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0AABEEA4-0EBE-4A92-A625-F8CEC069B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2ECA0BE9-09F7-4325-B587-AD4AFA0C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F2DC4216-0C16-49D1-9738-EAC4E61FF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3D28702-00F6-4687-AE30-7D093595B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97A8F330-CF8A-4048-BAA1-8D86666F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D805A97A-42D5-4FBF-A7B9-094B58A86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3F9C5299-B9E5-4ECA-9D3B-9787A9BEF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63ABD229-AFE5-43A0-A88D-60427652C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8" name="Picture 277" descr="https://is.vic.lt/ris/space.png">
          <a:extLst>
            <a:ext uri="{FF2B5EF4-FFF2-40B4-BE49-F238E27FC236}">
              <a16:creationId xmlns:a16="http://schemas.microsoft.com/office/drawing/2014/main" id="{625018AF-1F8C-4E21-9962-05345F9BB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6DEFB487-95AF-4209-ADBD-717A7BB2E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B3579B85-F030-4245-90D3-39230C3A1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8011189E-1A80-4133-9C72-DA72139C2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DA306DE2-7B71-4601-BCD3-E8A0CB723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8EB792FD-1E2B-4DEA-8539-519F81196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ED9226A4-B842-48E5-987D-86A8FC91B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9C4558A9-EA18-472C-A10E-6E22E17C7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95E56373-F31A-4487-8F40-C6AA9DAC5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C4CCF7C5-9484-47FB-8FBA-924115122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88" name="Picture 287" descr="https://is.vic.lt/ris/space.png">
          <a:extLst>
            <a:ext uri="{FF2B5EF4-FFF2-40B4-BE49-F238E27FC236}">
              <a16:creationId xmlns:a16="http://schemas.microsoft.com/office/drawing/2014/main" id="{57CD09EA-6155-48D6-B7B7-C3C14342C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BD203D97-5608-4D24-9F23-1916444D6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6F53DCBF-C8AF-4207-BF0D-F3B1CA327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DF63D114-DD41-4FF4-902B-7C56F197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75925BA5-94D7-4701-ABE5-B7AE24146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03D67E85-1143-44D9-AF9B-6D17628CB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3887AD72-63C3-4E04-A1ED-5C9C91696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F9821F09-4195-4915-BE38-F95909BAA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453BA21-763A-4320-918A-519C4921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7" name="Picture 296" descr="https://is.vic.lt/ris/space.png">
          <a:extLst>
            <a:ext uri="{FF2B5EF4-FFF2-40B4-BE49-F238E27FC236}">
              <a16:creationId xmlns:a16="http://schemas.microsoft.com/office/drawing/2014/main" id="{4451CF23-88CF-49F5-886B-E6DDA258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9AD99053-CA73-4A36-BBEC-96A7D719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5069D8CC-F6AA-4303-B313-31288EA25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18968367-89C2-4EC3-BABF-4957A26E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198D6780-7B53-4FBB-9E12-F250AC0FC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14993334-5EB0-4272-8142-B9662132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A8DFFB85-2614-410E-9377-0E0F0DA41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9243F015-E92C-4B5A-B61F-67471FF76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262943B2-ED50-4686-91D4-F82833FBE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7B031047-4507-43ED-886A-867B847D7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7" name="Picture 306" descr="https://is.vic.lt/ris/space.png">
          <a:extLst>
            <a:ext uri="{FF2B5EF4-FFF2-40B4-BE49-F238E27FC236}">
              <a16:creationId xmlns:a16="http://schemas.microsoft.com/office/drawing/2014/main" id="{C99AA8DA-7FAF-461C-8309-CE7B83671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E787A128-2665-4E8E-BC2C-AEA96E402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A01DD257-C0EE-4085-8815-5E5686B9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913DC094-A88B-4EDC-981E-273DB51FB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31755326-B238-4C20-B970-64EE351E4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166331A8-F52A-47A4-A382-30ADE6336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63CD65A8-0BBA-46E2-86D3-C3575B10A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EDA018AF-6C0B-48EF-BF97-37F0198B2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3DFB6EB8-9345-4200-B0DB-23949FEC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76795714-EC2A-4D70-8324-30C40F5D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7" name="Picture 316" descr="https://is.vic.lt/ris/space.png">
          <a:extLst>
            <a:ext uri="{FF2B5EF4-FFF2-40B4-BE49-F238E27FC236}">
              <a16:creationId xmlns:a16="http://schemas.microsoft.com/office/drawing/2014/main" id="{3C6C56E9-8517-4267-A1B5-5EB7712B5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D5115ABB-C7BF-41AF-AFDD-0B99B85F3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C51027F2-8D2E-4BD4-A557-65D946F6B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6162EE05-2C69-4033-B972-1168A87C6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984D04F2-AF2E-45E1-8CBC-8B3AB3DB7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2FC17589-2D89-4608-89E2-2BC60E9A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A3C3D3F3-42F3-4552-9987-88CD2DDB4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0B77B31C-E57F-435B-8008-9CD86792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5FAEE60C-2CD9-40F7-A156-BBD3959D8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AB2ABCD3-FD32-401C-9C62-B156E35DC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27" name="Picture 326" descr="https://is.vic.lt/ris/space.png">
          <a:extLst>
            <a:ext uri="{FF2B5EF4-FFF2-40B4-BE49-F238E27FC236}">
              <a16:creationId xmlns:a16="http://schemas.microsoft.com/office/drawing/2014/main" id="{C509D74E-01E4-41D7-85F0-DEC46FE13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BB3A105B-C822-4AD8-A869-F7C73571A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6BCA7B8C-32E2-424C-83FC-F6F3875F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2EB44890-7146-40D4-B21A-FAC7DB2A6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448154A8-6928-4E6C-BAD8-9B3FBD24E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7AC42CBC-7037-4110-BDA9-DA5D90895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F96815D6-7DC3-409F-9743-1EF5CD24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C632BD34-AB5B-426D-A03B-1179D2AA2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653CFBEA-48F9-4B3C-88A5-A6BFD2190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CE5040DB-2F03-44AC-BCA0-E2A097260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7" name="Picture 336" descr="https://is.vic.lt/ris/space.png">
          <a:extLst>
            <a:ext uri="{FF2B5EF4-FFF2-40B4-BE49-F238E27FC236}">
              <a16:creationId xmlns:a16="http://schemas.microsoft.com/office/drawing/2014/main" id="{81DD50F2-FA78-467C-A952-E71F74F0E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AFCDB809-A3FC-401B-87BC-85496716D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AF15BB51-B896-4340-9C37-ED4696CC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5A92B935-F60A-42BB-85E9-F0D81322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BAB89518-375A-4529-9128-EDF76071B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5EAFA7B9-856B-43E1-B9C1-56366126C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126ECFC1-5C87-49A5-8AB9-0BB4DA4A3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7970A5DF-A44B-4C04-94F1-AA598008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D2085D88-346D-4360-A1F3-B2B41795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1D6A314F-5735-4B68-A48E-9089338C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7" name="Picture 346" descr="https://is.vic.lt/ris/space.png">
          <a:extLst>
            <a:ext uri="{FF2B5EF4-FFF2-40B4-BE49-F238E27FC236}">
              <a16:creationId xmlns:a16="http://schemas.microsoft.com/office/drawing/2014/main" id="{BF22208B-E6B9-4EEC-8689-0359410C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CCE13CED-5649-4196-8CFD-40661A5C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50ADB196-836B-4A7F-A273-B538291E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3EC46DFC-FF55-4BB1-A667-5E80F366C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B02843D6-B7C0-43C9-8158-BE802989B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3F339CB2-F0E7-42E3-BC07-F0119E5F5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1BFCAB1A-5DB0-40B8-8F03-5480DEB6E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BFAC7431-FE50-4914-B2BB-E6EC9BF15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1FB90A22-FE01-4708-A255-4ABA9A4E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D8BEE139-F482-45D0-8C51-3017DF2AC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7" name="Picture 356" descr="https://is.vic.lt/ris/space.png">
          <a:extLst>
            <a:ext uri="{FF2B5EF4-FFF2-40B4-BE49-F238E27FC236}">
              <a16:creationId xmlns:a16="http://schemas.microsoft.com/office/drawing/2014/main" id="{51739567-08DC-409F-8D19-E64B2067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14C119BC-825F-4130-BB65-A287E533C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E77F3224-EF2A-4C58-AAE9-23A242B6E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60" name="Picture 2" descr="https://is.vic.lt/ris/space.png">
          <a:extLst>
            <a:ext uri="{FF2B5EF4-FFF2-40B4-BE49-F238E27FC236}">
              <a16:creationId xmlns:a16="http://schemas.microsoft.com/office/drawing/2014/main" id="{9C1D202F-72F9-4210-9184-6E9FB8B6A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E36CAB16-7259-4490-A621-718D3466A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1545F92E-49DF-42FB-B1EC-B3377B7A2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6286DD6B-4BC8-48C5-BA09-C37D8FB51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A8018C15-2649-47A1-A191-29C51A9CF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2D4EF71B-AFC6-4C67-AB58-4C1FCCE82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E6DC7641-DC6B-4D32-9F99-FAA91D98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67" name="Picture 366" descr="https://is.vic.lt/ris/space.png">
          <a:extLst>
            <a:ext uri="{FF2B5EF4-FFF2-40B4-BE49-F238E27FC236}">
              <a16:creationId xmlns:a16="http://schemas.microsoft.com/office/drawing/2014/main" id="{188D50EA-03D3-4C20-BBF0-91AAA20C6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68" name="Picture 2" descr="https://is.vic.lt/ris/space.png">
          <a:extLst>
            <a:ext uri="{FF2B5EF4-FFF2-40B4-BE49-F238E27FC236}">
              <a16:creationId xmlns:a16="http://schemas.microsoft.com/office/drawing/2014/main" id="{9CB19268-820E-43C5-AFA5-E5536579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2747EE55-6DBC-41A1-9EE4-412131A9E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0" name="Picture 2" descr="https://is.vic.lt/ris/space.png">
          <a:extLst>
            <a:ext uri="{FF2B5EF4-FFF2-40B4-BE49-F238E27FC236}">
              <a16:creationId xmlns:a16="http://schemas.microsoft.com/office/drawing/2014/main" id="{6740BE58-7BD5-40D7-8D32-4A44017D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266E7A59-965A-43FB-9B4D-402E02D39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77D9ED3E-5B57-484D-A2D9-BF217F8B5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690CE65A-1AF7-446C-BF48-7A91FA2B1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B44026C6-BA2B-4C7D-A3B6-922F4B5C7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B8C1B7DE-72D5-47AC-802E-8EA2EF996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FA89AFBE-B6AA-4059-9855-D55E01D09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7" name="Picture 376" descr="https://is.vic.lt/ris/space.png">
          <a:extLst>
            <a:ext uri="{FF2B5EF4-FFF2-40B4-BE49-F238E27FC236}">
              <a16:creationId xmlns:a16="http://schemas.microsoft.com/office/drawing/2014/main" id="{4B235C14-5337-446A-B543-28613A7F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AC450F29-0FFB-4BDF-A821-A3C0EDC3A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8B4809C9-14C6-4023-9549-EA2C1817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D096E704-822D-407D-9FAE-28F0288C6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D026A243-8697-472D-9660-049D77194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33BC2483-7DAB-4FB4-BA84-F8B75153E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9D76913F-4C52-49F7-855F-9BE78B275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5C258EE7-0807-4ADA-A242-6B2A0CF76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5893FA09-1E7C-40E7-A7A8-4CEC91FBA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825CB321-253B-40A6-924B-BD461E9F3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7" name="Picture 386" descr="https://is.vic.lt/ris/space.png">
          <a:extLst>
            <a:ext uri="{FF2B5EF4-FFF2-40B4-BE49-F238E27FC236}">
              <a16:creationId xmlns:a16="http://schemas.microsoft.com/office/drawing/2014/main" id="{1149E703-3E9C-4E4E-93C3-5772B9C5C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1B5D1E21-5C94-47A0-9612-6A5E3F46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75291BEC-0E59-4650-8223-6AA150387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70842822-8AB6-4AEC-812F-37BBFC148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90CA319C-3364-4FCD-9174-92C24BDDE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318E4F8C-4232-45FC-A6CA-C781CAFC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1D1E7622-1053-4555-B28A-C5C7E8D53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56842B55-DE9D-43B3-83D2-44B76AF2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E066EE89-6F27-4BAA-A117-01C81AC08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7ADFB5FD-C597-4544-9B6D-480F78AB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6FA18D24-7A96-4869-95DF-F8C7C8F4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3B6713B4-2CEE-44F9-9534-56A92259F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14E913F7-8D5B-4405-8FDD-D3FF9A08C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E6F6CB32-C372-4BCD-9C57-A86DB674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6B6684DD-CEAD-40A9-A634-BA274D48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77C0187B-0317-455E-8EC1-7DF21A10C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9713F124-8F13-42B7-8E82-C78DF4AB1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710B137B-7177-4385-B54E-4D0287F4D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2DE62A4E-A61A-4504-807E-F04FF0520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19A92DEF-A4AC-4590-ABAC-0F7A5D3CA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07" name="Picture 406" descr="https://is.vic.lt/ris/space.png">
          <a:extLst>
            <a:ext uri="{FF2B5EF4-FFF2-40B4-BE49-F238E27FC236}">
              <a16:creationId xmlns:a16="http://schemas.microsoft.com/office/drawing/2014/main" id="{73644E1C-E5C2-4780-83BC-B5D9F304A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702B9715-F5CB-4474-A93E-30331744E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6A53B5CD-B8D1-4731-B9AE-FBA1CFB4F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0" name="Picture 2" descr="https://is.vic.lt/ris/space.png">
          <a:extLst>
            <a:ext uri="{FF2B5EF4-FFF2-40B4-BE49-F238E27FC236}">
              <a16:creationId xmlns:a16="http://schemas.microsoft.com/office/drawing/2014/main" id="{6A0202AA-3A4E-47A2-BD2C-7062EE089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F0DA6DBC-CF8A-4DF1-A3A0-D774E83C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2C0E66D8-15E4-49B6-8E3D-7A906106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5BBCE879-35E5-400F-AD94-BC39F9A3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63512AED-0C50-4819-87D9-EDDC5644F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37425C6B-F52C-4D16-B5FA-56579CD27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D462480C-9876-4863-B004-D1EBC0682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7" name="Picture 416" descr="https://is.vic.lt/ris/space.png">
          <a:extLst>
            <a:ext uri="{FF2B5EF4-FFF2-40B4-BE49-F238E27FC236}">
              <a16:creationId xmlns:a16="http://schemas.microsoft.com/office/drawing/2014/main" id="{B6E1C290-CD41-44F9-8256-E20925A0F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8" name="Picture 2" descr="https://is.vic.lt/ris/space.png">
          <a:extLst>
            <a:ext uri="{FF2B5EF4-FFF2-40B4-BE49-F238E27FC236}">
              <a16:creationId xmlns:a16="http://schemas.microsoft.com/office/drawing/2014/main" id="{696E1B35-B73E-4A3C-9988-68E899F3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33CC59F8-E629-4600-853D-3FB632091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0" name="Picture 2" descr="https://is.vic.lt/ris/space.png">
          <a:extLst>
            <a:ext uri="{FF2B5EF4-FFF2-40B4-BE49-F238E27FC236}">
              <a16:creationId xmlns:a16="http://schemas.microsoft.com/office/drawing/2014/main" id="{21972E3C-5E04-4AAF-9924-841457228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68D81DD8-D45D-4570-8639-7389E1CE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142C448D-5F93-40DF-992B-B0069F46D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40D1CCB4-CEEE-4E03-BD45-76139396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5E253FE0-942B-4B48-AF38-10E517599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14C76839-0D88-4768-B862-A4688DD7A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231A261E-3FC1-4BD3-82B2-B5B46491A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7" name="Picture 426" descr="https://is.vic.lt/ris/space.png">
          <a:extLst>
            <a:ext uri="{FF2B5EF4-FFF2-40B4-BE49-F238E27FC236}">
              <a16:creationId xmlns:a16="http://schemas.microsoft.com/office/drawing/2014/main" id="{3C7E84A9-A342-47C9-AE80-CB492A82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8" name="Picture 2" descr="https://is.vic.lt/ris/space.png">
          <a:extLst>
            <a:ext uri="{FF2B5EF4-FFF2-40B4-BE49-F238E27FC236}">
              <a16:creationId xmlns:a16="http://schemas.microsoft.com/office/drawing/2014/main" id="{610BB5CC-378E-4FBA-94CE-DE11A6ED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6BC1A1DC-DD3A-479A-85CE-EA408F6CA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0" name="Picture 2" descr="https://is.vic.lt/ris/space.png">
          <a:extLst>
            <a:ext uri="{FF2B5EF4-FFF2-40B4-BE49-F238E27FC236}">
              <a16:creationId xmlns:a16="http://schemas.microsoft.com/office/drawing/2014/main" id="{C29E22EB-EFC5-4A15-8B1E-F8B987187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75F25661-7624-40EB-8B5B-F1181B4A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A97B00B5-BD4F-4980-9EC2-CD53401E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0AE71E3D-09F8-4C49-B3AE-FA0AE035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69527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67D863DF-00E5-4D9E-9275-C6B46F32F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605BE410-57B1-4308-BA4D-DF5CD7782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F408FE33-3EF9-4D5F-9DF4-741D9DDD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7" name="Picture 436" descr="https://is.vic.lt/ris/space.png">
          <a:extLst>
            <a:ext uri="{FF2B5EF4-FFF2-40B4-BE49-F238E27FC236}">
              <a16:creationId xmlns:a16="http://schemas.microsoft.com/office/drawing/2014/main" id="{4B211638-EA14-4214-919D-B337CCBF3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7C219773-912F-4507-BD1C-9641A7A7A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8021194A-B7D2-4822-B18D-874EBDD4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6FA6DA94-DF6D-48EE-AFD5-1A76B6958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97422FEC-F523-4B35-BA18-5AA99E14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533085C-9A8A-4301-AA2A-4659625E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07C8D158-0283-417E-AFE9-113658567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05635429-38B4-4428-A87B-1632E34D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9E21AEC5-877F-407F-B94D-D81FA04E8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3C2D422-78C4-4F73-AA04-2E85E756B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7" name="Picture 446" descr="https://is.vic.lt/ris/space.png">
          <a:extLst>
            <a:ext uri="{FF2B5EF4-FFF2-40B4-BE49-F238E27FC236}">
              <a16:creationId xmlns:a16="http://schemas.microsoft.com/office/drawing/2014/main" id="{BFF22DD1-BBE7-4036-9260-B09D90B9B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7A653E44-47C5-4D19-B8D9-8D654BF85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9177B4E5-8CA9-4507-B7D2-AC7741B43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C4190E42-300E-42BB-8F83-65E7ED27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AAED1313-9940-4EF3-8FE2-A91CE300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A84F350E-D9E3-496E-BE8D-E64F2AAFB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59E8DFF5-A6BA-495D-840C-4485679E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D8C0839C-A1D5-4DCE-A93F-7230AAD9F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916BEC0C-F942-4B87-98AB-C0B6FCAD7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CE1870A4-A0D9-4778-82AE-652C00DEA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7" name="Picture 456" descr="https://is.vic.lt/ris/space.png">
          <a:extLst>
            <a:ext uri="{FF2B5EF4-FFF2-40B4-BE49-F238E27FC236}">
              <a16:creationId xmlns:a16="http://schemas.microsoft.com/office/drawing/2014/main" id="{4764A221-EC39-4CE4-82F2-5D4C4F5C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D655F271-D638-4F6A-8126-8777CB571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A5C8B9BB-FE95-4FEA-B3FB-29B120F02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3A4EBF1C-AD56-49C2-A780-0362B64BF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C3F290EE-D51F-49E0-A4B3-3A83F3EE3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A8BDD8D3-0521-4EBA-93EB-FF3D59957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2FF95F80-C44D-40DA-A116-AAE9BE31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B67D7E36-1F7D-4DAA-8685-FFD4A3BA1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D98C12F6-095C-4E28-821E-181238E9C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357BDEA6-C23B-4DAA-89C0-FCB720E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7" name="Picture 466" descr="https://is.vic.lt/ris/space.png">
          <a:extLst>
            <a:ext uri="{FF2B5EF4-FFF2-40B4-BE49-F238E27FC236}">
              <a16:creationId xmlns:a16="http://schemas.microsoft.com/office/drawing/2014/main" id="{E5704CA8-FC59-480C-A73F-36418FA3F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D4F7F98B-8B78-49F1-AA7B-539C47390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B4DD220A-AC3B-4C15-897D-9DB8D37C5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61C1E187-01BB-42C6-9B1F-18AB219F1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45936A44-428A-421C-A2CC-44718485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9642CC7-A965-486F-A7F1-5C34B314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98719E7A-55BE-4CC8-BD04-8F36CCD6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6E3A9982-92F6-4F61-AA1A-C22D62CD8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5E7A7D11-E5A3-402A-92EF-6B361EB4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E6717295-5E27-4F98-81CD-20201480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7" name="Picture 476" descr="https://is.vic.lt/ris/space.png">
          <a:extLst>
            <a:ext uri="{FF2B5EF4-FFF2-40B4-BE49-F238E27FC236}">
              <a16:creationId xmlns:a16="http://schemas.microsoft.com/office/drawing/2014/main" id="{6C6B42C3-3EAC-4F0A-8B58-E32CE116E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8" name="Picture 2" descr="https://is.vic.lt/ris/space.png">
          <a:extLst>
            <a:ext uri="{FF2B5EF4-FFF2-40B4-BE49-F238E27FC236}">
              <a16:creationId xmlns:a16="http://schemas.microsoft.com/office/drawing/2014/main" id="{523A55E1-ADEA-412E-AC4E-372B4A2EC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A89A8F0F-097F-469F-9D1F-88C20A668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80" name="Picture 2" descr="https://is.vic.lt/ris/space.png">
          <a:extLst>
            <a:ext uri="{FF2B5EF4-FFF2-40B4-BE49-F238E27FC236}">
              <a16:creationId xmlns:a16="http://schemas.microsoft.com/office/drawing/2014/main" id="{B81DFAD6-E9AD-4BE4-8927-2D0D02308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8F1154DE-0124-4FF3-A9B4-1E04EFD5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8AA1D9A5-811B-4662-96FD-D15F5511D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B5B41D41-5340-4039-A713-4BD7F6D1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48D08FE5-5596-4E27-9AD7-3544ACD2F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D6CBA321-8B97-4947-A639-471DEBA1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0C7D9D58-FA41-4472-8E79-2601F5D3C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87" name="Picture 486" descr="https://is.vic.lt/ris/space.png">
          <a:extLst>
            <a:ext uri="{FF2B5EF4-FFF2-40B4-BE49-F238E27FC236}">
              <a16:creationId xmlns:a16="http://schemas.microsoft.com/office/drawing/2014/main" id="{2253FD97-3ACC-466A-9C77-C60018DAE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88" name="Picture 2" descr="https://is.vic.lt/ris/space.png">
          <a:extLst>
            <a:ext uri="{FF2B5EF4-FFF2-40B4-BE49-F238E27FC236}">
              <a16:creationId xmlns:a16="http://schemas.microsoft.com/office/drawing/2014/main" id="{891E2412-316B-42CA-8E13-C15CBB03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F3A5E44D-D3AD-4DB0-9182-D853F19C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897CAC8E-6624-4EBF-8BBE-4734408D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5BA9B644-B8EA-4D54-AACF-584F6818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B97C6364-A3C6-46E0-9323-4245B5497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895503EF-83A7-4F20-A70C-C73EB5A9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C5657640-7278-4F67-8E96-56E2B3615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A448DE4F-159B-43EF-95DE-B727CD3D7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55136071-8255-4AAD-A807-563395449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7" name="Picture 496" descr="https://is.vic.lt/ris/space.png">
          <a:extLst>
            <a:ext uri="{FF2B5EF4-FFF2-40B4-BE49-F238E27FC236}">
              <a16:creationId xmlns:a16="http://schemas.microsoft.com/office/drawing/2014/main" id="{3F39514A-D485-42B0-9395-E76D45463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AE88B50A-BE37-4053-8CCF-4F4F1C20C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142F4451-924C-4712-8152-8EEA0134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35EB4BF2-0A08-4655-AAAF-7161B5FE0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077B0120-88EA-4E57-A299-D5956192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247DBE6-24E4-4C39-BE89-A5925797C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7CCEFC23-0EA8-497A-968E-177DF795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B0B6C489-FE3F-4402-9404-52238AFAE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AFE2811E-E7C8-487F-A0F9-87533B2F8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96334A4B-120C-40EA-94C4-092EE9C45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7" name="Picture 506" descr="https://is.vic.lt/ris/space.png">
          <a:extLst>
            <a:ext uri="{FF2B5EF4-FFF2-40B4-BE49-F238E27FC236}">
              <a16:creationId xmlns:a16="http://schemas.microsoft.com/office/drawing/2014/main" id="{44E07932-AE21-4B81-8F23-949411415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8F15A502-8087-44AF-8914-37850165B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9" name="Picture 2" descr="https://is.vic.lt/ris/space.png">
          <a:extLst>
            <a:ext uri="{FF2B5EF4-FFF2-40B4-BE49-F238E27FC236}">
              <a16:creationId xmlns:a16="http://schemas.microsoft.com/office/drawing/2014/main" id="{5652D238-0C2B-480B-91A4-F48615EE3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0A23FD50-65C2-43FC-9E53-3F693492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1" name="Picture 2" descr="https://is.vic.lt/ris/space.png">
          <a:extLst>
            <a:ext uri="{FF2B5EF4-FFF2-40B4-BE49-F238E27FC236}">
              <a16:creationId xmlns:a16="http://schemas.microsoft.com/office/drawing/2014/main" id="{93675CC6-FD9C-4209-BC0B-B54F98E3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D251030B-892D-4A12-9624-F82D8664F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3" name="Picture 2" descr="https://is.vic.lt/ris/space.png">
          <a:extLst>
            <a:ext uri="{FF2B5EF4-FFF2-40B4-BE49-F238E27FC236}">
              <a16:creationId xmlns:a16="http://schemas.microsoft.com/office/drawing/2014/main" id="{32DF34D4-84A5-4F30-AB3B-6A579E1DF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2F8715AA-3043-4218-B34F-7266FBDA7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5" name="Picture 2" descr="https://is.vic.lt/ris/space.png">
          <a:extLst>
            <a:ext uri="{FF2B5EF4-FFF2-40B4-BE49-F238E27FC236}">
              <a16:creationId xmlns:a16="http://schemas.microsoft.com/office/drawing/2014/main" id="{616D3E80-E27B-4B00-8578-4227C3A6B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F1B9C8DC-02CF-4B99-8313-9435EDCF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7" name="Picture 516" descr="https://is.vic.lt/ris/space.png">
          <a:extLst>
            <a:ext uri="{FF2B5EF4-FFF2-40B4-BE49-F238E27FC236}">
              <a16:creationId xmlns:a16="http://schemas.microsoft.com/office/drawing/2014/main" id="{F2B0F8A8-A8DF-4B3C-BC5D-266E7B09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41E88B63-2278-43C3-8497-BA973C8D8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9" name="Picture 2" descr="https://is.vic.lt/ris/space.png">
          <a:extLst>
            <a:ext uri="{FF2B5EF4-FFF2-40B4-BE49-F238E27FC236}">
              <a16:creationId xmlns:a16="http://schemas.microsoft.com/office/drawing/2014/main" id="{CE769178-AF84-4337-BE04-8D9A9A84F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D26C3F28-4899-4716-AF6E-DF66852E3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21" name="Picture 2" descr="https://is.vic.lt/ris/space.png">
          <a:extLst>
            <a:ext uri="{FF2B5EF4-FFF2-40B4-BE49-F238E27FC236}">
              <a16:creationId xmlns:a16="http://schemas.microsoft.com/office/drawing/2014/main" id="{7684FFD0-AA67-4D1E-8DAD-376AF0F1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43CC1F06-C7ED-4E66-BF84-01EE2297C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23" name="Picture 2" descr="https://is.vic.lt/ris/space.png">
          <a:extLst>
            <a:ext uri="{FF2B5EF4-FFF2-40B4-BE49-F238E27FC236}">
              <a16:creationId xmlns:a16="http://schemas.microsoft.com/office/drawing/2014/main" id="{3A442B26-3C40-4C97-A137-93E82789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A74146F1-8CED-48F6-A164-747F6AE20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25" name="Picture 2" descr="https://is.vic.lt/ris/space.png">
          <a:extLst>
            <a:ext uri="{FF2B5EF4-FFF2-40B4-BE49-F238E27FC236}">
              <a16:creationId xmlns:a16="http://schemas.microsoft.com/office/drawing/2014/main" id="{D6A782B0-62C8-44D9-B70E-5E782E180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1262FE62-8130-4C94-BFC8-8ED9CB01B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27" name="Picture 526" descr="https://is.vic.lt/ris/space.png">
          <a:extLst>
            <a:ext uri="{FF2B5EF4-FFF2-40B4-BE49-F238E27FC236}">
              <a16:creationId xmlns:a16="http://schemas.microsoft.com/office/drawing/2014/main" id="{1674C396-6086-405C-A460-C98BE2E2A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E031B172-C7E3-43EB-9D09-DDC0CCA2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9DAC9A59-7BD9-4F72-B2AF-A46F8DEBA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9E4B4B17-38F3-421A-8C5D-08E053590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5B92BA95-5AD6-4920-9860-6224DA8D2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15245EDE-1269-4431-82B3-6F0A8ABAC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D8624F37-DE6A-4364-BECB-DB96244A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66C71328-AB6F-4E81-B670-06D92226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542F03EA-CB49-464B-9BD9-5C90F8FD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7BE378BD-4CC1-408F-AC63-112EEFC7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7" name="Picture 536" descr="https://is.vic.lt/ris/space.png">
          <a:extLst>
            <a:ext uri="{FF2B5EF4-FFF2-40B4-BE49-F238E27FC236}">
              <a16:creationId xmlns:a16="http://schemas.microsoft.com/office/drawing/2014/main" id="{08B76885-E075-4E3C-AA45-8ABAF6071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E335D2E5-21E6-49DE-8CAB-CC89AE221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107687F6-4831-495E-B8F6-D1B5859A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86355319-A4E0-4C87-9813-099AC25EA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BF9E2654-A4BF-4C4E-907A-68E73B8DF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D1D14C29-322A-419D-9778-BBF499A4D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2544A47C-E25A-4699-9154-EC4E6B655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C1D2B743-0541-46BC-A535-FD45DAA55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915DCD28-B6E0-4181-B0DF-B1462840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6587A147-6FFE-4203-AB92-F78D385C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547" name="Picture 546" descr="https://is.vic.lt/ris/space.png">
          <a:extLst>
            <a:ext uri="{FF2B5EF4-FFF2-40B4-BE49-F238E27FC236}">
              <a16:creationId xmlns:a16="http://schemas.microsoft.com/office/drawing/2014/main" id="{F83382B4-4640-4C64-8DE8-DA38DBBAF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81617625-142F-44F6-B054-323A80E87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549" name="Picture 2" descr="https://is.vic.lt/ris/space.png">
          <a:extLst>
            <a:ext uri="{FF2B5EF4-FFF2-40B4-BE49-F238E27FC236}">
              <a16:creationId xmlns:a16="http://schemas.microsoft.com/office/drawing/2014/main" id="{61A785F2-875E-45BA-BA6F-6798A4513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9D9643FC-C56D-450E-990E-B5AC4E06A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551" name="Picture 2" descr="https://is.vic.lt/ris/space.png">
          <a:extLst>
            <a:ext uri="{FF2B5EF4-FFF2-40B4-BE49-F238E27FC236}">
              <a16:creationId xmlns:a16="http://schemas.microsoft.com/office/drawing/2014/main" id="{BBD7FB18-9C6C-43D3-9F49-CCF63E5FA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9613-CECD-4D5A-ADD8-6844BB401F64}">
  <dimension ref="B2:W37"/>
  <sheetViews>
    <sheetView showGridLines="0" showRowColHeaders="0" tabSelected="1" workbookViewId="0">
      <selection activeCell="AC44" sqref="AC44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2024</v>
      </c>
      <c r="D4" s="4"/>
      <c r="E4" s="3">
        <v>2025</v>
      </c>
      <c r="F4" s="5"/>
      <c r="G4" s="5"/>
      <c r="H4" s="5"/>
      <c r="I4" s="5"/>
      <c r="J4" s="6"/>
      <c r="K4" s="7" t="s">
        <v>2</v>
      </c>
      <c r="L4" s="8"/>
      <c r="M4" s="8"/>
      <c r="N4" s="8"/>
    </row>
    <row r="5" spans="2:23" ht="15" customHeight="1" x14ac:dyDescent="0.25">
      <c r="B5" s="2"/>
      <c r="C5" s="9" t="s">
        <v>3</v>
      </c>
      <c r="D5" s="10"/>
      <c r="E5" s="11" t="s">
        <v>4</v>
      </c>
      <c r="F5" s="10"/>
      <c r="G5" s="11" t="s">
        <v>5</v>
      </c>
      <c r="H5" s="10"/>
      <c r="I5" s="11" t="s">
        <v>6</v>
      </c>
      <c r="J5" s="10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48657.15</v>
      </c>
      <c r="D8" s="22">
        <v>30565.644</v>
      </c>
      <c r="E8" s="23">
        <v>458711.67499999999</v>
      </c>
      <c r="F8" s="23">
        <v>29544.57</v>
      </c>
      <c r="G8" s="21">
        <v>251390.87700000001</v>
      </c>
      <c r="H8" s="22">
        <v>51405.502999999997</v>
      </c>
      <c r="I8" s="23">
        <v>165284.83499999999</v>
      </c>
      <c r="J8" s="23">
        <v>14536.492999999999</v>
      </c>
      <c r="K8" s="21">
        <f t="shared" ref="K8:L13" si="0">+((I8*100/G8)-100)</f>
        <v>-34.251856323330301</v>
      </c>
      <c r="L8" s="24">
        <f t="shared" si="0"/>
        <v>-71.72191272984918</v>
      </c>
      <c r="M8" s="23">
        <f t="shared" ref="M8:N13" si="1">+((I8*100/C8)-100)</f>
        <v>239.69279951661781</v>
      </c>
      <c r="N8" s="25">
        <f t="shared" si="1"/>
        <v>-52.441725095011911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1003.325</v>
      </c>
      <c r="D9" s="30">
        <v>109.98</v>
      </c>
      <c r="E9" s="31">
        <v>10818.436000000002</v>
      </c>
      <c r="F9" s="31">
        <v>626.221</v>
      </c>
      <c r="G9" s="29">
        <v>6622.6210000000001</v>
      </c>
      <c r="H9" s="30">
        <v>1012.636</v>
      </c>
      <c r="I9" s="31">
        <v>2959.0640000000003</v>
      </c>
      <c r="J9" s="31">
        <v>103.66</v>
      </c>
      <c r="K9" s="29">
        <f>+((I9*100/G9)-100)</f>
        <v>-55.318838266601695</v>
      </c>
      <c r="L9" s="32">
        <f>+((J9*100/H9)-100)</f>
        <v>-89.763350305539205</v>
      </c>
      <c r="M9" s="31">
        <f>+((I9*100/C9)-100)</f>
        <v>194.92577180873599</v>
      </c>
      <c r="N9" s="33">
        <f>+((J9*100/D9)-100)</f>
        <v>-5.7464993635206412</v>
      </c>
      <c r="O9" s="26"/>
      <c r="Q9" s="34"/>
      <c r="R9" s="34"/>
      <c r="S9" s="34"/>
    </row>
    <row r="10" spans="2:23" x14ac:dyDescent="0.25">
      <c r="B10" s="35" t="s">
        <v>13</v>
      </c>
      <c r="C10" s="36">
        <v>3870.0369999999998</v>
      </c>
      <c r="D10" s="37">
        <v>102.27</v>
      </c>
      <c r="E10" s="38">
        <v>49828.474999999999</v>
      </c>
      <c r="F10" s="38">
        <v>2578.7280000000001</v>
      </c>
      <c r="G10" s="36">
        <v>36391.088000000003</v>
      </c>
      <c r="H10" s="37">
        <v>2909.806</v>
      </c>
      <c r="I10" s="38">
        <v>21934.167999999998</v>
      </c>
      <c r="J10" s="38">
        <v>1605.0060000000001</v>
      </c>
      <c r="K10" s="36">
        <f>+((I10*100/G10)-100)</f>
        <v>-39.726539640694455</v>
      </c>
      <c r="L10" s="39">
        <f t="shared" si="0"/>
        <v>-44.841477404335542</v>
      </c>
      <c r="M10" s="38">
        <f t="shared" si="1"/>
        <v>466.76894820385439</v>
      </c>
      <c r="N10" s="40">
        <f t="shared" si="1"/>
        <v>1469.3810501613377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26402.969000000001</v>
      </c>
      <c r="D11" s="37">
        <v>28121.886999999999</v>
      </c>
      <c r="E11" s="38">
        <v>193037.057</v>
      </c>
      <c r="F11" s="38">
        <v>18528.398000000001</v>
      </c>
      <c r="G11" s="36">
        <v>97814.277000000002</v>
      </c>
      <c r="H11" s="37">
        <v>29402.546999999999</v>
      </c>
      <c r="I11" s="38">
        <v>66154.104000000007</v>
      </c>
      <c r="J11" s="38">
        <v>10141.479000000001</v>
      </c>
      <c r="K11" s="36">
        <f t="shared" si="0"/>
        <v>-32.36763995096544</v>
      </c>
      <c r="L11" s="39">
        <f t="shared" si="0"/>
        <v>-65.508161588858258</v>
      </c>
      <c r="M11" s="38">
        <f t="shared" si="1"/>
        <v>150.55554926417557</v>
      </c>
      <c r="N11" s="40">
        <f t="shared" si="1"/>
        <v>-63.937416432972647</v>
      </c>
      <c r="O11" s="26"/>
      <c r="Q11" s="26"/>
      <c r="R11" s="26"/>
    </row>
    <row r="12" spans="2:23" x14ac:dyDescent="0.25">
      <c r="B12" s="35" t="s">
        <v>15</v>
      </c>
      <c r="C12" s="36">
        <v>10370.447</v>
      </c>
      <c r="D12" s="37">
        <v>819.59799999999996</v>
      </c>
      <c r="E12" s="38">
        <v>89859.76999999999</v>
      </c>
      <c r="F12" s="38">
        <v>1758.825</v>
      </c>
      <c r="G12" s="36">
        <v>44531.586000000003</v>
      </c>
      <c r="H12" s="37">
        <v>13138.965</v>
      </c>
      <c r="I12" s="38">
        <v>22726.942999999999</v>
      </c>
      <c r="J12" s="38">
        <v>568.673</v>
      </c>
      <c r="K12" s="36">
        <f t="shared" si="0"/>
        <v>-48.964442901270132</v>
      </c>
      <c r="L12" s="39">
        <f t="shared" si="0"/>
        <v>-95.671858475914959</v>
      </c>
      <c r="M12" s="38">
        <f t="shared" si="1"/>
        <v>119.15104527316902</v>
      </c>
      <c r="N12" s="40">
        <f t="shared" si="1"/>
        <v>-30.61561887657119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7010.3720000000003</v>
      </c>
      <c r="D13" s="37">
        <v>1411.9090000000001</v>
      </c>
      <c r="E13" s="38">
        <v>114982.417</v>
      </c>
      <c r="F13" s="38">
        <v>6052.3980000000001</v>
      </c>
      <c r="G13" s="36">
        <v>65996.214999999997</v>
      </c>
      <c r="H13" s="37">
        <v>4941.549</v>
      </c>
      <c r="I13" s="38">
        <v>51510.555999999997</v>
      </c>
      <c r="J13" s="38">
        <v>2117.6750000000002</v>
      </c>
      <c r="K13" s="36">
        <f t="shared" si="0"/>
        <v>-21.949226936726603</v>
      </c>
      <c r="L13" s="39">
        <f t="shared" si="0"/>
        <v>-57.145522588160105</v>
      </c>
      <c r="M13" s="38">
        <f t="shared" si="1"/>
        <v>634.77635708918149</v>
      </c>
      <c r="N13" s="40">
        <f t="shared" si="1"/>
        <v>49.986649281221389</v>
      </c>
      <c r="O13" s="26"/>
    </row>
    <row r="14" spans="2:23" x14ac:dyDescent="0.25">
      <c r="B14" s="35" t="s">
        <v>17</v>
      </c>
      <c r="C14" s="36">
        <v>0</v>
      </c>
      <c r="D14" s="37">
        <v>0</v>
      </c>
      <c r="E14" s="38">
        <v>185.52</v>
      </c>
      <c r="F14" s="38">
        <v>0</v>
      </c>
      <c r="G14" s="36">
        <v>35.090000000000003</v>
      </c>
      <c r="H14" s="37">
        <v>0</v>
      </c>
      <c r="I14" s="38">
        <v>0</v>
      </c>
      <c r="J14" s="38">
        <v>0</v>
      </c>
      <c r="K14" s="36" t="s">
        <v>18</v>
      </c>
      <c r="L14" s="39" t="s">
        <v>18</v>
      </c>
      <c r="M14" s="38" t="s">
        <v>18</v>
      </c>
      <c r="N14" s="40" t="s">
        <v>18</v>
      </c>
      <c r="O14" s="26"/>
      <c r="Q14" s="26"/>
      <c r="R14" s="26"/>
    </row>
    <row r="15" spans="2:23" s="27" customFormat="1" x14ac:dyDescent="0.25">
      <c r="B15" s="41" t="s">
        <v>19</v>
      </c>
      <c r="C15" s="42">
        <v>225.905</v>
      </c>
      <c r="D15" s="43">
        <v>172.53700000000001</v>
      </c>
      <c r="E15" s="44">
        <v>3898.759</v>
      </c>
      <c r="F15" s="44">
        <v>63.468000000000004</v>
      </c>
      <c r="G15" s="42">
        <v>3329.1620000000003</v>
      </c>
      <c r="H15" s="43">
        <v>52.02</v>
      </c>
      <c r="I15" s="44">
        <v>1286.4880000000001</v>
      </c>
      <c r="J15" s="45">
        <v>626.327</v>
      </c>
      <c r="K15" s="42">
        <f t="shared" ref="K15:L27" si="2">+((I15*100/G15)-100)</f>
        <v>-61.357002152493635</v>
      </c>
      <c r="L15" s="46">
        <f t="shared" si="2"/>
        <v>1104.0119184928872</v>
      </c>
      <c r="M15" s="44">
        <f>+((I15*100/C15)-100)</f>
        <v>469.48186184458075</v>
      </c>
      <c r="N15" s="47">
        <f t="shared" ref="N15:N29" si="3">+((J15*100/D15)-100)</f>
        <v>263.01025287329674</v>
      </c>
      <c r="O15" s="26"/>
      <c r="P15" s="34"/>
      <c r="Q15" s="34"/>
      <c r="R15" s="34"/>
      <c r="S15" s="34"/>
      <c r="T15" s="34"/>
    </row>
    <row r="16" spans="2:23" x14ac:dyDescent="0.25">
      <c r="B16" s="48" t="s">
        <v>13</v>
      </c>
      <c r="C16" s="29">
        <v>61.960999999999999</v>
      </c>
      <c r="D16" s="30">
        <v>0</v>
      </c>
      <c r="E16" s="31">
        <v>2743.2449999999999</v>
      </c>
      <c r="F16" s="31">
        <v>0</v>
      </c>
      <c r="G16" s="29">
        <v>1848.5329999999999</v>
      </c>
      <c r="H16" s="30">
        <v>0</v>
      </c>
      <c r="I16" s="31">
        <v>416.81600000000003</v>
      </c>
      <c r="J16" s="31">
        <v>0</v>
      </c>
      <c r="K16" s="29">
        <f t="shared" si="2"/>
        <v>-77.451525074207495</v>
      </c>
      <c r="L16" s="32" t="s">
        <v>18</v>
      </c>
      <c r="M16" s="31">
        <f t="shared" ref="M16:M29" si="4">+((I16*100/C16)-100)</f>
        <v>572.70702538693706</v>
      </c>
      <c r="N16" s="33" t="s">
        <v>18</v>
      </c>
      <c r="O16" s="26"/>
      <c r="Q16" s="26"/>
      <c r="R16" s="26"/>
    </row>
    <row r="17" spans="2:20" x14ac:dyDescent="0.25">
      <c r="B17" s="49" t="s">
        <v>14</v>
      </c>
      <c r="C17" s="50">
        <v>163.94399999999999</v>
      </c>
      <c r="D17" s="51">
        <v>172.53700000000001</v>
      </c>
      <c r="E17" s="52">
        <v>1155.5139999999999</v>
      </c>
      <c r="F17" s="52">
        <v>63.468000000000004</v>
      </c>
      <c r="G17" s="50">
        <v>1480.6289999999999</v>
      </c>
      <c r="H17" s="51">
        <v>52.02</v>
      </c>
      <c r="I17" s="52">
        <v>869.67200000000003</v>
      </c>
      <c r="J17" s="52">
        <v>626.327</v>
      </c>
      <c r="K17" s="50">
        <f t="shared" si="2"/>
        <v>-41.263341458258616</v>
      </c>
      <c r="L17" s="53">
        <f t="shared" si="2"/>
        <v>1104.0119184928872</v>
      </c>
      <c r="M17" s="52">
        <f t="shared" si="4"/>
        <v>430.4689406138682</v>
      </c>
      <c r="N17" s="54">
        <f t="shared" si="3"/>
        <v>263.01025287329674</v>
      </c>
      <c r="O17" s="26"/>
      <c r="Q17" s="26"/>
      <c r="R17" s="26"/>
    </row>
    <row r="18" spans="2:20" s="27" customFormat="1" x14ac:dyDescent="0.25">
      <c r="B18" s="20" t="s">
        <v>20</v>
      </c>
      <c r="C18" s="21">
        <v>11010.089</v>
      </c>
      <c r="D18" s="22">
        <v>16191</v>
      </c>
      <c r="E18" s="23">
        <v>26563.893</v>
      </c>
      <c r="F18" s="23">
        <v>4126.6220000000003</v>
      </c>
      <c r="G18" s="21">
        <v>12959.81</v>
      </c>
      <c r="H18" s="22">
        <v>5683.4589999999998</v>
      </c>
      <c r="I18" s="23">
        <v>7472.3010000000004</v>
      </c>
      <c r="J18" s="38">
        <v>7193.7330000000002</v>
      </c>
      <c r="K18" s="21">
        <f t="shared" si="2"/>
        <v>-42.342511194222745</v>
      </c>
      <c r="L18" s="24">
        <f t="shared" si="2"/>
        <v>26.573148499883615</v>
      </c>
      <c r="M18" s="23">
        <f t="shared" si="4"/>
        <v>-32.13223798645042</v>
      </c>
      <c r="N18" s="25">
        <f t="shared" si="3"/>
        <v>-55.569557161385951</v>
      </c>
      <c r="O18" s="26"/>
      <c r="P18" s="34"/>
      <c r="Q18" s="34"/>
      <c r="R18" s="34"/>
      <c r="S18" s="34"/>
      <c r="T18" s="34"/>
    </row>
    <row r="19" spans="2:20" x14ac:dyDescent="0.25">
      <c r="B19" s="48" t="s">
        <v>13</v>
      </c>
      <c r="C19" s="29">
        <v>830.3900000000001</v>
      </c>
      <c r="D19" s="30">
        <v>598.62900000000002</v>
      </c>
      <c r="E19" s="31">
        <v>1871.462</v>
      </c>
      <c r="F19" s="31">
        <v>0</v>
      </c>
      <c r="G19" s="29">
        <v>910.03200000000004</v>
      </c>
      <c r="H19" s="30">
        <v>0</v>
      </c>
      <c r="I19" s="31">
        <v>363.05700000000002</v>
      </c>
      <c r="J19" s="31">
        <v>0</v>
      </c>
      <c r="K19" s="29">
        <f t="shared" si="2"/>
        <v>-60.10502927369587</v>
      </c>
      <c r="L19" s="32" t="s">
        <v>18</v>
      </c>
      <c r="M19" s="31">
        <f t="shared" si="4"/>
        <v>-56.278736497308493</v>
      </c>
      <c r="N19" s="33" t="s">
        <v>18</v>
      </c>
      <c r="O19" s="26"/>
      <c r="Q19" s="26"/>
      <c r="R19" s="26"/>
    </row>
    <row r="20" spans="2:20" x14ac:dyDescent="0.25">
      <c r="B20" s="35" t="s">
        <v>14</v>
      </c>
      <c r="C20" s="36">
        <v>5921.83</v>
      </c>
      <c r="D20" s="37">
        <v>8600.0399999999991</v>
      </c>
      <c r="E20" s="38">
        <v>17656.620999999999</v>
      </c>
      <c r="F20" s="38">
        <v>321.23200000000003</v>
      </c>
      <c r="G20" s="36">
        <v>9557.2160000000003</v>
      </c>
      <c r="H20" s="37">
        <v>5657.915</v>
      </c>
      <c r="I20" s="38">
        <v>5718.39</v>
      </c>
      <c r="J20" s="38">
        <v>74.613</v>
      </c>
      <c r="K20" s="36">
        <f t="shared" si="2"/>
        <v>-40.166780786371262</v>
      </c>
      <c r="L20" s="39">
        <f t="shared" si="2"/>
        <v>-98.681263327568544</v>
      </c>
      <c r="M20" s="38">
        <f t="shared" si="4"/>
        <v>-3.4354245224871391</v>
      </c>
      <c r="N20" s="40">
        <f t="shared" si="3"/>
        <v>-99.1324110120418</v>
      </c>
      <c r="O20" s="26"/>
      <c r="Q20" s="26"/>
      <c r="R20" s="26"/>
    </row>
    <row r="21" spans="2:20" x14ac:dyDescent="0.25">
      <c r="B21" s="49" t="s">
        <v>21</v>
      </c>
      <c r="C21" s="50">
        <v>4257.8689999999997</v>
      </c>
      <c r="D21" s="51">
        <v>6992.3310000000001</v>
      </c>
      <c r="E21" s="52">
        <v>7035.8099999999995</v>
      </c>
      <c r="F21" s="52">
        <v>3805.39</v>
      </c>
      <c r="G21" s="50">
        <v>2492.5619999999999</v>
      </c>
      <c r="H21" s="51">
        <v>25.544</v>
      </c>
      <c r="I21" s="52">
        <v>1390.854</v>
      </c>
      <c r="J21" s="52">
        <v>7119.12</v>
      </c>
      <c r="K21" s="55">
        <f t="shared" si="2"/>
        <v>-44.199823314324782</v>
      </c>
      <c r="L21" s="53">
        <f t="shared" si="2"/>
        <v>27770.028186658314</v>
      </c>
      <c r="M21" s="54">
        <f t="shared" si="4"/>
        <v>-67.334504654793278</v>
      </c>
      <c r="N21" s="54">
        <f t="shared" si="3"/>
        <v>1.8132579822093646</v>
      </c>
      <c r="O21" s="26"/>
      <c r="Q21" s="26"/>
      <c r="R21" s="26"/>
    </row>
    <row r="22" spans="2:20" x14ac:dyDescent="0.25">
      <c r="B22" s="35" t="s">
        <v>22</v>
      </c>
      <c r="C22" s="36">
        <v>2802.8220000000001</v>
      </c>
      <c r="D22" s="37">
        <v>0</v>
      </c>
      <c r="E22" s="38">
        <v>14040.891</v>
      </c>
      <c r="F22" s="38">
        <v>446.81099999999998</v>
      </c>
      <c r="G22" s="36">
        <v>7765.8819999999996</v>
      </c>
      <c r="H22" s="37">
        <v>117.874</v>
      </c>
      <c r="I22" s="38">
        <v>5504.0659999999998</v>
      </c>
      <c r="J22" s="38">
        <v>35.200000000000003</v>
      </c>
      <c r="K22" s="56">
        <f t="shared" si="2"/>
        <v>-29.125036924331326</v>
      </c>
      <c r="L22" s="39">
        <f t="shared" si="2"/>
        <v>-70.137604560802203</v>
      </c>
      <c r="M22" s="40">
        <f t="shared" si="4"/>
        <v>96.37586689415167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222.054</v>
      </c>
      <c r="D23" s="37">
        <v>0</v>
      </c>
      <c r="E23" s="38">
        <v>52</v>
      </c>
      <c r="F23" s="38">
        <v>112.64</v>
      </c>
      <c r="G23" s="36">
        <v>0</v>
      </c>
      <c r="H23" s="37">
        <v>0</v>
      </c>
      <c r="I23" s="38">
        <v>68.016999999999996</v>
      </c>
      <c r="J23" s="38">
        <v>0</v>
      </c>
      <c r="K23" s="56" t="s">
        <v>18</v>
      </c>
      <c r="L23" s="39" t="s">
        <v>18</v>
      </c>
      <c r="M23" s="40">
        <f t="shared" si="4"/>
        <v>-69.369162455979179</v>
      </c>
      <c r="N23" s="40" t="s">
        <v>18</v>
      </c>
      <c r="O23" s="26"/>
      <c r="Q23" s="26"/>
      <c r="R23" s="26"/>
    </row>
    <row r="24" spans="2:20" x14ac:dyDescent="0.25">
      <c r="B24" s="35" t="s">
        <v>24</v>
      </c>
      <c r="C24" s="36">
        <v>1724.1980000000001</v>
      </c>
      <c r="D24" s="37">
        <v>398.21899999999999</v>
      </c>
      <c r="E24" s="38">
        <v>17967.827000000001</v>
      </c>
      <c r="F24" s="38">
        <v>125.02</v>
      </c>
      <c r="G24" s="36">
        <v>15110.809000000001</v>
      </c>
      <c r="H24" s="37">
        <v>2143.1819999999998</v>
      </c>
      <c r="I24" s="38">
        <v>10742.390000000001</v>
      </c>
      <c r="J24" s="38">
        <v>1014.424</v>
      </c>
      <c r="K24" s="56">
        <f t="shared" si="2"/>
        <v>-28.909233119153299</v>
      </c>
      <c r="L24" s="39">
        <f t="shared" si="2"/>
        <v>-52.667388957167425</v>
      </c>
      <c r="M24" s="40">
        <f t="shared" si="4"/>
        <v>523.03691339393743</v>
      </c>
      <c r="N24" s="40">
        <f t="shared" si="3"/>
        <v>154.7402308779842</v>
      </c>
      <c r="O24" s="26"/>
      <c r="Q24" s="26"/>
      <c r="R24" s="26"/>
    </row>
    <row r="25" spans="2:20" x14ac:dyDescent="0.25">
      <c r="B25" s="35" t="s">
        <v>25</v>
      </c>
      <c r="C25" s="36">
        <v>0</v>
      </c>
      <c r="D25" s="37">
        <v>177.9</v>
      </c>
      <c r="E25" s="38">
        <v>10</v>
      </c>
      <c r="F25" s="38">
        <v>125.2</v>
      </c>
      <c r="G25" s="36">
        <v>0</v>
      </c>
      <c r="H25" s="37">
        <v>230.64</v>
      </c>
      <c r="I25" s="38">
        <v>0</v>
      </c>
      <c r="J25" s="38">
        <v>24.18</v>
      </c>
      <c r="K25" s="56" t="s">
        <v>18</v>
      </c>
      <c r="L25" s="39">
        <f t="shared" si="2"/>
        <v>-89.516129032258064</v>
      </c>
      <c r="M25" s="40" t="s">
        <v>18</v>
      </c>
      <c r="N25" s="40">
        <f t="shared" si="3"/>
        <v>-86.408094435075881</v>
      </c>
      <c r="O25" s="26"/>
      <c r="Q25" s="26"/>
      <c r="R25" s="26"/>
    </row>
    <row r="26" spans="2:20" x14ac:dyDescent="0.25">
      <c r="B26" s="48" t="s">
        <v>26</v>
      </c>
      <c r="C26" s="29">
        <v>2853.9810000000002</v>
      </c>
      <c r="D26" s="30">
        <v>227.24799999999999</v>
      </c>
      <c r="E26" s="31">
        <v>15111.637999999999</v>
      </c>
      <c r="F26" s="31">
        <v>376.79500000000002</v>
      </c>
      <c r="G26" s="29">
        <v>5007.2079999999996</v>
      </c>
      <c r="H26" s="30">
        <v>421.03300000000002</v>
      </c>
      <c r="I26" s="31">
        <v>4406.9290000000001</v>
      </c>
      <c r="J26" s="31">
        <v>20.858000000000001</v>
      </c>
      <c r="K26" s="57">
        <f t="shared" ref="K26:L29" si="5">+((I26*100/G26)-100)</f>
        <v>-11.988297670078808</v>
      </c>
      <c r="L26" s="32">
        <f t="shared" si="2"/>
        <v>-95.045994019471152</v>
      </c>
      <c r="M26" s="33">
        <f t="shared" si="4"/>
        <v>54.413396585331157</v>
      </c>
      <c r="N26" s="33">
        <f t="shared" si="3"/>
        <v>-90.821481377173839</v>
      </c>
      <c r="O26" s="26"/>
      <c r="Q26" s="26"/>
      <c r="R26" s="26"/>
    </row>
    <row r="27" spans="2:20" x14ac:dyDescent="0.25">
      <c r="B27" s="35" t="s">
        <v>27</v>
      </c>
      <c r="C27" s="36">
        <v>13251.424999999999</v>
      </c>
      <c r="D27" s="37">
        <v>160.88399999999999</v>
      </c>
      <c r="E27" s="38">
        <v>332.20600000000002</v>
      </c>
      <c r="F27" s="38">
        <v>19</v>
      </c>
      <c r="G27" s="36">
        <v>1593.9110000000001</v>
      </c>
      <c r="H27" s="37">
        <v>149.333</v>
      </c>
      <c r="I27" s="38">
        <v>7596.57</v>
      </c>
      <c r="J27" s="38">
        <v>422.78800000000001</v>
      </c>
      <c r="K27" s="56">
        <f t="shared" si="5"/>
        <v>376.59938352894233</v>
      </c>
      <c r="L27" s="39">
        <f t="shared" si="2"/>
        <v>183.11759624463451</v>
      </c>
      <c r="M27" s="40">
        <f t="shared" si="4"/>
        <v>-42.673561522628695</v>
      </c>
      <c r="N27" s="40">
        <f t="shared" si="3"/>
        <v>162.79058203426075</v>
      </c>
      <c r="O27" s="26"/>
      <c r="Q27" s="26"/>
      <c r="R27" s="26"/>
    </row>
    <row r="28" spans="2:20" x14ac:dyDescent="0.25">
      <c r="B28" s="35" t="s">
        <v>28</v>
      </c>
      <c r="C28" s="36">
        <v>9072.3529999999992</v>
      </c>
      <c r="D28" s="37">
        <v>4309.8530000000001</v>
      </c>
      <c r="E28" s="38">
        <v>49961.679000000004</v>
      </c>
      <c r="F28" s="38">
        <v>9072.857</v>
      </c>
      <c r="G28" s="36">
        <v>32653.491999999998</v>
      </c>
      <c r="H28" s="37">
        <v>9633.9789999999994</v>
      </c>
      <c r="I28" s="38">
        <v>11110.191999999999</v>
      </c>
      <c r="J28" s="38">
        <v>1797.0320000000002</v>
      </c>
      <c r="K28" s="56">
        <f t="shared" si="5"/>
        <v>-65.975485868402671</v>
      </c>
      <c r="L28" s="39">
        <f t="shared" si="5"/>
        <v>-81.346938788220314</v>
      </c>
      <c r="M28" s="40">
        <f t="shared" si="4"/>
        <v>22.462077919587131</v>
      </c>
      <c r="N28" s="40">
        <f t="shared" si="3"/>
        <v>-58.304099931018527</v>
      </c>
      <c r="O28" s="26"/>
      <c r="Q28" s="26"/>
      <c r="R28" s="26"/>
    </row>
    <row r="29" spans="2:20" x14ac:dyDescent="0.25">
      <c r="B29" s="35" t="s">
        <v>29</v>
      </c>
      <c r="C29" s="36">
        <v>3.5209999999999999</v>
      </c>
      <c r="D29" s="37">
        <v>0</v>
      </c>
      <c r="E29" s="38">
        <v>0</v>
      </c>
      <c r="F29" s="38">
        <v>10</v>
      </c>
      <c r="G29" s="36">
        <v>0</v>
      </c>
      <c r="H29" s="37">
        <v>0.5</v>
      </c>
      <c r="I29" s="38">
        <v>0</v>
      </c>
      <c r="J29" s="38">
        <v>0</v>
      </c>
      <c r="K29" s="56" t="s">
        <v>18</v>
      </c>
      <c r="L29" s="39" t="s">
        <v>18</v>
      </c>
      <c r="M29" s="40" t="s">
        <v>18</v>
      </c>
      <c r="N29" s="40" t="s">
        <v>18</v>
      </c>
      <c r="O29" s="26"/>
      <c r="Q29" s="26"/>
      <c r="R29" s="26"/>
    </row>
    <row r="30" spans="2:20" x14ac:dyDescent="0.25">
      <c r="B30" s="58" t="s">
        <v>30</v>
      </c>
      <c r="C30" s="59">
        <v>89823.497999999992</v>
      </c>
      <c r="D30" s="60">
        <v>52203.285000000003</v>
      </c>
      <c r="E30" s="60">
        <v>586650.56799999997</v>
      </c>
      <c r="F30" s="60">
        <v>44540.402999999991</v>
      </c>
      <c r="G30" s="60">
        <v>329811.15100000001</v>
      </c>
      <c r="H30" s="60">
        <v>60711.209000000003</v>
      </c>
      <c r="I30" s="60">
        <v>213471.788</v>
      </c>
      <c r="J30" s="60">
        <v>25671.035</v>
      </c>
      <c r="K30" s="60">
        <f>+((I30*100/G30)-100)</f>
        <v>-35.274538973971801</v>
      </c>
      <c r="L30" s="60">
        <f>+((J30*100/H30)-100)</f>
        <v>-57.71615254771158</v>
      </c>
      <c r="M30" s="60">
        <f>+((I30*100/C30)-100)</f>
        <v>137.65695252705481</v>
      </c>
      <c r="N30" s="61">
        <f>+((J30*100/D30)-100)</f>
        <v>-50.824866672662459</v>
      </c>
    </row>
    <row r="31" spans="2:20" x14ac:dyDescent="0.25">
      <c r="B31" s="20"/>
      <c r="C31" s="23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20" x14ac:dyDescent="0.25"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3"/>
      <c r="L32" s="65"/>
      <c r="M32" s="65"/>
      <c r="N32" s="65"/>
    </row>
    <row r="33" spans="2:14" ht="15" customHeight="1" x14ac:dyDescent="0.25">
      <c r="B33" s="66" t="s">
        <v>32</v>
      </c>
      <c r="C33" s="66"/>
      <c r="D33" s="66"/>
      <c r="E33" s="66"/>
      <c r="F33" s="66"/>
      <c r="G33" s="67"/>
      <c r="H33" s="67"/>
      <c r="I33" s="67"/>
      <c r="J33" s="67"/>
      <c r="K33" s="68"/>
      <c r="L33" s="26"/>
      <c r="M33" s="26"/>
      <c r="N33" s="26"/>
    </row>
    <row r="34" spans="2:14" x14ac:dyDescent="0.25">
      <c r="B34" s="66" t="s">
        <v>33</v>
      </c>
      <c r="C34" s="66"/>
      <c r="D34" s="66"/>
      <c r="E34" s="66"/>
      <c r="F34" s="66"/>
      <c r="G34" s="69"/>
      <c r="H34" s="68"/>
      <c r="I34" s="68"/>
      <c r="J34" s="68"/>
      <c r="K34" s="70"/>
      <c r="L34" s="26"/>
      <c r="M34" s="26"/>
      <c r="N34" s="26"/>
    </row>
    <row r="35" spans="2:14" ht="15" customHeight="1" x14ac:dyDescent="0.25">
      <c r="B35" s="71" t="s">
        <v>34</v>
      </c>
      <c r="C35" s="72"/>
      <c r="D35" s="72"/>
      <c r="E35" s="72"/>
      <c r="F35" s="72"/>
      <c r="G35" s="72"/>
      <c r="H35" s="72"/>
      <c r="I35" s="72"/>
      <c r="J35" s="72"/>
      <c r="K35" s="73"/>
      <c r="M35" s="65"/>
      <c r="N35" s="65"/>
    </row>
    <row r="36" spans="2:14" x14ac:dyDescent="0.25">
      <c r="C36" s="26"/>
      <c r="D36" s="26"/>
      <c r="K36" s="74" t="s">
        <v>35</v>
      </c>
      <c r="L36" s="74"/>
      <c r="M36" s="74"/>
      <c r="N36" s="74"/>
    </row>
    <row r="37" spans="2:14" x14ac:dyDescent="0.25">
      <c r="I37" s="75" t="s">
        <v>36</v>
      </c>
      <c r="J37" s="75"/>
      <c r="K37" s="75"/>
      <c r="L37" s="75"/>
      <c r="M37" s="75"/>
      <c r="N37" s="75"/>
    </row>
  </sheetData>
  <mergeCells count="26">
    <mergeCell ref="L6:L7"/>
    <mergeCell ref="M6:M7"/>
    <mergeCell ref="N6:N7"/>
    <mergeCell ref="B35:K35"/>
    <mergeCell ref="K36:N36"/>
    <mergeCell ref="I37:N37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34_36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2025-09-10T11:03:49Z</dcterms:created>
  <dcterms:modified xsi:type="dcterms:W3CDTF">2025-09-10T11:04:36Z</dcterms:modified>
</cp:coreProperties>
</file>