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D65775E4-FF7C-4A74-81AB-E3A1D59BF46C}" xr6:coauthVersionLast="47" xr6:coauthVersionMax="47" xr10:uidLastSave="{00000000-0000-0000-0000-000000000000}"/>
  <bookViews>
    <workbookView xWindow="-120" yWindow="-120" windowWidth="29040" windowHeight="17640" xr2:uid="{ABAD2C53-68CA-4707-9A3E-05370D57B2D1}"/>
  </bookViews>
  <sheets>
    <sheet name="33_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9" i="1"/>
  <c r="L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L25" i="1"/>
  <c r="N24" i="1"/>
  <c r="M24" i="1"/>
  <c r="L24" i="1"/>
  <c r="K24" i="1"/>
  <c r="N22" i="1"/>
  <c r="M22" i="1"/>
  <c r="L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N17" i="1"/>
  <c r="M17" i="1"/>
  <c r="L17" i="1"/>
  <c r="K17" i="1"/>
  <c r="M16" i="1"/>
  <c r="K16" i="1"/>
  <c r="N15" i="1"/>
  <c r="M15" i="1"/>
  <c r="L15" i="1"/>
  <c r="K15" i="1"/>
  <c r="M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<sst xmlns="http://schemas.openxmlformats.org/spreadsheetml/2006/main" count="64" uniqueCount="37">
  <si>
    <t xml:space="preserve">Grūdų  ir aliejinių augalų sėklų  supirkimo kiekių suvestinė ataskaita (2025 m. 33 – 35  sav.) pagal GS-1*, t </t>
  </si>
  <si>
    <t xml:space="preserve">                      Data
Grūdai</t>
  </si>
  <si>
    <t>Pokytis, %</t>
  </si>
  <si>
    <t>35 sav.  (08 26– 09 01)</t>
  </si>
  <si>
    <t>33  sav.  (08 11– 17)</t>
  </si>
  <si>
    <t>34  sav.  (08 18– 24)</t>
  </si>
  <si>
    <t>35  sav.  (08 25– 31)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</si>
  <si>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</si>
  <si>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</si>
  <si>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</si>
  <si>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</si>
  <si>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</si>
  <si>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</si>
  <si>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</si>
  <si>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</si>
  <si>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</si>
  <si>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</si>
  <si>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</si>
  <si>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</si>
  <si>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</si>
  <si>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</si>
  <si>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</si>
  <si>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</si>
  <si>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</si>
  <si>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</si>
  <si>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</si>
  <si>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</si>
  <si>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</si>
  <si>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</si>
  <si>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</si>
  <si>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</si>
  <si>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</si>
  <si>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35 savaitę su 34 savaite</t>
  </si>
  <si>
    <t>*** lyginant 2025 m. 35 savaitę su 2024 m. 35 savaite</t>
  </si>
  <si>
    <t>Pastaba: grūdų bei aliejinių augalų sėklų 33 ir 34 savaičių supirkimo kiekiai patikslinti  2025-09-04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</si>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</sst>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D4F6449-52FF-421D-A1D4-6ED6C4D8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B2D3A04-CCDB-4BEB-B748-65EC6811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455CD9A-467F-4580-B2D0-728DB92F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5F0C684-DF07-44F8-9F37-6356C192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6C108AB-79CF-4121-A4BE-81807A38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CC07431-353C-4148-9B0C-0762E963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1341551-624F-4621-A5AA-D233E8FF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DE98A7C-791B-473C-9D9F-9FE7C08D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566822E-4CB1-4AB3-9FAC-E98A395E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435AA6F-DE98-415F-BB0B-6950E6C6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3E4B724-ABCC-4313-94BD-FB316AED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CD874EF-EF8F-4082-AAC6-CAF3B9F4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DA6B617-F94C-4817-A94E-31AFFEBF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A3E6B4F-E665-46BD-B828-2D3079F4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1DACC02-F354-40A2-92AB-B204CBCB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DBD59DA-A5AC-478B-9ADE-F96F7828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7DBE9B9-D3FF-435B-9E55-302862C3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427A1B5-F11C-4A58-A9C5-2EA0F72B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030C621-862E-4DAC-8308-75F69960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0538DE6-7194-440D-B16E-02B3E36E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DE92452-7894-4235-BF85-C9964D9D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B3905559-F3AC-49FB-8216-40762464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9B23E584-E3E0-4C53-B86C-5FA4E87D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25866A1-7237-47E4-AFCD-357357D2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4B5A0DB5-9FCD-4705-8304-1C4ABAFE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D24F69CB-62A9-4CF5-BDF7-0CCB99FD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C61A7B02-E80F-4B88-B9EC-CDC6C99C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79859BF9-776B-443A-8999-0EF004E9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4AED446D-4B41-491B-91E8-62F84620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F6FF38D0-4AAD-4B94-8462-517D4E45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1350D3E-2AA0-4289-9835-62813BE1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C8AAD19-F0D2-4188-A320-20EED0D2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1409B894-3FB0-4A2B-9060-CD1BDD6D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583F3C12-82FE-4E43-97BE-5D525BB9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57085A8-C1AE-4BFA-A586-33C5AE5D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346DA0D8-EA95-435C-B42C-3C895474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563140CB-B1F6-46D6-BC4F-3C657EB2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B5E1DA2-5D81-45BF-8EAC-13C5101A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EC1E31F-81EB-4724-BC88-BA6832AF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AAF6499-C43B-410F-9CC5-452D81FF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DDA6048-74EB-448D-9BE1-45673EFC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BB1B4ED-4BE4-4382-BDFF-56AC60CE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74AC7C2-6D6C-479A-BD77-D99F118A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0A6376C-1497-4C03-8B53-CA851DB5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4766031-C28E-467F-8EFE-95FA243E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0AC2627-4D3B-44C4-9B80-D6655676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ACEA326-6BD7-4DE0-A1A4-528FE0BF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19F2C74-14C1-4980-86BA-3BA31F78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A4CB93B-C8D1-4A00-B6FF-EE72FDB2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FF13474-6AF7-47B0-8AD3-020A40F5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49FF137-209B-4086-A486-4F53F2CA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F8850F7-8371-4E11-920D-6A7C8493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0AEEE33-332F-42F7-B0B2-DF9F84B6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06390F0E-7266-4CD0-BAEF-A9B69605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7782AC1A-4760-4F35-9FC4-E00620E2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82AAAADE-C64B-4197-BD77-EEBEC465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245A16AF-2744-4165-8F40-632AC854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19C8E3FD-BE0C-4BDB-B0E8-13F49D44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37EF7F51-E7EF-4E97-B716-570300CB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1169B2C8-2F76-4847-8B86-56B35D14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FEBEDB61-3986-4D11-8928-B81E79AE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3983133-3D37-4A99-B10B-DA8F70C0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7AFFDE0-F259-4968-9BCD-D65A0F39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1851D20-9A58-4C3B-908F-904DB7ED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481BD05-5A5A-491B-A899-EB3BFDA2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79D46F0B-4142-4287-AEF0-F94B081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80751F5-D34C-451E-AA84-5F9E0647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F3E464B4-95BC-45B2-860D-CA28F1BC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74D056EE-B06D-4B43-A5E5-2BB6811E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0E55849-BFE8-4310-BD87-8B99405F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50DF958F-638D-4559-9A99-6D46EA49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71AE58D-9AC2-467D-A323-4B709A52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913B337E-60D9-45D8-93C6-EDC78D25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C30EF27B-3AA4-4D1D-A865-2291D551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2748FECA-9D27-464F-8FFE-0CB0DA67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42E8273C-108B-4CBE-B67E-40B6D3BA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A75024B0-BEAC-454C-9CCF-83D45E6C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E88B27A1-675C-49A3-A139-C1F99850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9CDF13FE-CDED-4804-9930-28D243BD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47542A1-6381-4502-A8D6-A17E3347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1B92190-7796-4E37-A488-66162B5F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12085DFC-E0CD-4C14-8E22-F3CA64C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C73EAD94-C736-484A-B2A4-1A902CAE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1176D7B4-98E5-446C-BCAE-17678DAE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01B046C4-F143-4AB0-A2F0-B51A382A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80E493D9-B286-41C3-A4A6-DBA20A1F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BB41AAC7-D187-4BC7-8A7F-262D3DE8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128B8160-2594-4E0C-92E0-FDE25203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C84F7D17-DF2B-4808-8AC4-885DEAD4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34C0C20-4A25-48A0-97C8-60DBE5D2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91CA660-BF16-4546-8D52-F9A3150F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09E4457-3E6A-4E58-AE51-B51179CE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2057CBA-F419-4D97-87E2-12F3355B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53824B4D-6F3F-4D76-8CEA-1A3D58A2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454BE12-7A06-4B52-9A37-4E37014A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AD607FFA-2AA2-4A56-9E14-7B2D2DB5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AEB57C62-D49C-4CE0-BF27-FC873F0F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8A3C1FF1-8842-42D7-82C2-F3FAB881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5F8BCF8E-6FBA-4BA9-8776-46183555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51405A86-8143-40E7-813D-B2DEEA92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F7429B2B-4EF2-412B-AB4C-59C29C80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0BCC6A65-4EDD-44F4-95AC-FD2FE62B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2112FC21-2C0E-4BBC-BDA4-C77BCF59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FE92B6D-6DBE-41DB-A036-DF39816B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A09132D8-F281-4692-B141-F087D80E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B4DEC43-6AB8-47F8-9028-FBF5C369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489CE32-5EED-4508-B1E2-DDF63853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008C64E-03DA-49E3-AE19-D3BB9A2C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476C7E7-6511-4C28-89C2-57ECE7CF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07A6CD25-B34F-4640-9EF0-FE69B156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3C3EA4B5-0F1F-4E9A-89D4-6A7FC60C1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E44C1640-2065-4122-9BA0-510BE8E1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7172A34F-2B66-4BAE-AA3B-281A58CD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ED6C2C2-0373-4355-A90A-AF115D78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649D8C1E-009F-413B-A3C9-05E6095B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BA24EC6-DFA1-4735-B4BE-0375391E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6BC9BA51-1EB1-4CE6-9E6B-3360F4BD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FCA3995F-96BD-44B3-9057-CA8CA03A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EA015B22-9440-4E0F-A0CC-948F86BE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15896137-0ABF-4B2D-A085-01AB0A91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DD4FEE17-62F8-44E2-83E2-8D46DB51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4455990-C4D9-4DA3-BA7C-D6F88ACD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4F526E96-C708-4B40-92B9-C33022E2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28279341-49EB-4EAB-BE82-04969BA3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C50B725-2DB8-4D73-81BB-11AD13A6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BB8D0C2A-7BBC-493E-856C-62F2EBEB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DA44D09C-E7E4-42AD-BBBF-C7DE47C1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DBC485EB-2762-4BEF-BF27-75DD71E1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503C785-00FC-480B-9F4C-8A900BF4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11A2FD7C-5DE7-4479-91D2-D7A4ADD6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A0AD6B80-6479-45AF-BDDD-1A2BE2BB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AE698BE5-A515-4E88-B444-50E70CD8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B0E209D-6B9C-4AF5-A89A-5F76315E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73E3C2FE-802B-4890-8B4F-6072F3FC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A67C318-7684-4B1D-9D0A-F932C3F0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93222B16-D91E-4060-A9D5-46A67952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F68DC20-E674-4182-A5BD-616A7324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5F6F4D8F-103F-485E-8E47-BC4B1AA8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E4625F2A-D0CB-4626-BE54-D999ED1B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36EB405-0ACF-404D-8884-B2CC5683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E24A584B-650C-492A-A1BF-F5619E29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252D93A-0D15-4F82-833F-F1477A26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FB701A80-E566-4283-8C8E-79063F0C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C7FCF3AC-AB96-4FCD-A76B-EB334BA2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3351E7E7-06C6-4044-89D5-CD351B25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2D39BB70-2B6E-4701-8ECB-DD467BF8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6526DFEE-003A-4850-A477-9C6D1F25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33D1532C-B804-4E6E-96C7-63C719F6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BD2BA35-214D-4850-A318-56B81439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163273A2-4879-4231-A3F9-E1CB201A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2D35ABD3-DAC6-40BA-AE9D-AE5E316D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F0AB336B-B636-4B31-8A52-55B284D2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EDAC228E-1099-4DC3-8283-D31F853E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07775020-598E-4678-A6FB-C8FF29B2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83F59037-20E7-416F-ADAE-E99D6523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2AF52C7B-7E42-4BFC-9EE5-96A80AC3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889BA695-052F-4D5C-8B45-88702B2A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CE8A7D1-B496-4F99-8D36-19CE2772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66932FCE-AE0D-451C-ACB1-F1B4523B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6329CF59-6455-4896-BBD0-2A66987D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89C4CA5-427D-405B-8128-0B653C85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0121362-1870-4FED-AA01-460CCBD8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0823C9A-9555-454F-9899-08C617AA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96132E2-2DFE-4D15-BBE5-94554FD4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4FC0D4B-045C-4CD6-B325-CE8224E5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94487E4B-245C-4149-BB48-F1A29E76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EF6A0733-CE9F-40D9-A24C-F0654245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D63DD22F-3887-42FD-A1D5-0DCD2CF5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BF8E9454-1D15-4A36-A978-ED8CF03C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1E7E1CA9-9406-4B7C-A896-230E9B62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A6FB0E6F-3542-4AD9-B519-459BF1A2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60860694-566C-48D7-9D4C-1142C20D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91CE38E7-8E70-427D-B5E7-3E7FDAA2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E9804A5-9731-4337-9B2C-DC98721D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659563AA-05F0-44E0-A07C-959F3047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A341995-C5B1-4F8B-9AEC-80DCFDD4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59A6BC5-E804-48B7-959C-12414106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DD275C1-FDD6-4A72-98CD-203D0F22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F46B90C-8B3B-46F7-9259-C24269BD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070D79DF-EF7A-4699-B93F-1434617A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9239A22D-FA00-4594-8828-D8E4581C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C426D4D-72DE-4459-B8D1-F2446688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5A53C585-125B-410A-B1F9-F67596CA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5DF0BC9-DCD9-452C-9ECA-E9BA5982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2193227C-596F-40C1-9192-EF966445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E4DCB57-CB89-4917-A89E-DC78D54F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0293F061-98AC-4DA0-B2B6-0CEAF081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5C7C9C31-D38B-41F9-A9FF-8D52AD0E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9583C11-F9F0-44C7-81D9-7BD31C0F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1EA91D61-A956-4F3B-8149-76BA69D1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27F3F72C-5E63-4327-81B2-F0C7FD8F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C1D25F42-87D1-440C-AF6A-FB8E70D6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659E0D88-F8A0-4A36-922F-BB0FC6BE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1AD178A-D011-4D8E-8A65-19B0452E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9CE378C-B64A-429F-9EE5-57898F10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F12B628-EC60-4D0B-AA78-71FA59CA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B83C2C81-7851-4A31-97DD-B6BA1F13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A37BD9B5-DB13-44B7-8DEA-9175D448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0AE633E3-1E38-4022-B8C0-0C3495CC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381F052-6C11-4C44-B323-BEA569D0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C4C8407-0CA9-4A78-A01B-ACAEFE6C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54E48F7-0F2D-43C8-BC4E-3F1E0E3D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22957D45-0B18-45B3-93B2-3BF19F6D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0DD48B1-5884-4988-A83A-A113929A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47D4597D-932B-49B1-B5C2-F012D63B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8EA2C24-FB34-4407-A81C-D8B57498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82B2B2BB-BBFF-4B86-A094-11B0610B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2D929F9-90D0-43A4-8D56-9C166015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1F425CD-B03E-45AA-9B3B-414ED768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3994EDB5-FF0D-45F0-B2C0-806952E5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C637C757-D37B-48D2-97A6-08CDC142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F2498D2-5129-4FBF-8CF9-35FE0602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E3CE1788-9748-4FC3-98CD-D30991E5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3B4FAE9-8603-4A96-84BF-397ECC08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4172428D-744D-414D-843F-EFD959EE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913F3D90-2F24-442F-8A6C-0B42AA80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C8C48C6A-1A5C-4EE2-9368-D1111290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13D666D4-966E-4EB4-82FA-67CA6EEF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7DD6CD06-04EB-4D55-9595-DFD53C5C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E36A3ADE-8FEA-4DDA-8A8F-5058025F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2A9FC0F7-4307-4A66-A288-027837FC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1F7CF943-2B1C-4D3B-9168-FEA092DB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641CB8FF-0AA6-431E-84AD-00B6AAEC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390BFF3B-1CBD-418D-B9BF-4F0ADCD4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A59FA2BF-AA64-4BB8-9F0F-5C4173F4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C3491778-7E3F-4562-B920-9ADD7A10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5839CF52-455B-4B7B-91AB-744C10F6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B4E87939-FC1B-4F97-84D9-0C1408C2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95A690AC-9259-4AD8-8630-E2519B8D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CDB1FE0F-3C08-4258-99FA-EBB3DCF24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299ED489-E09E-4461-8B05-22EF83BB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BBA5CB9-C67B-416D-822B-D99F1086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FE6C5600-CA60-4F20-84DB-B1EB7985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2548C59-8C34-4714-B865-776837E0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D48318CE-940E-4636-9452-099A7CA4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3FE066E2-4001-4C7F-8824-B086F500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97CD55A8-D2CB-40BA-B51C-E1294B9A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5FA1535-834D-46C2-8F0D-0B28F2C1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99F5A94F-384A-49FE-B4B8-3552D611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0B469DD-D26C-4038-B94D-D905C7D3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E19F75A0-EA7B-4DFA-A003-45D19D33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14BFE63-2ED3-423B-AAC7-D17B0D98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42100B4B-E179-457A-BF9B-A119F1E9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DD9613A4-18EC-4FD0-A282-5725E9C9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CCD27F0D-229A-47A8-B71B-27FCA8A1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FA1BEA0B-D12F-4F85-A003-ED3E3D51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32574812-F18C-4A4D-8EAD-31826157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E0B7863E-C133-42A5-8610-0463F28A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C1C28ADD-CCE0-42AC-AF46-DCDD23B1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A2A38F6-0ADA-4571-9305-ED73F93F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DA452BF9-57E9-4ACA-9A5D-88656743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B5ED87E0-E01D-4C3A-89C1-8B53C9BD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739D68D7-EA7D-469C-AC08-DAF4CADC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3B40607E-5DE9-45ED-938D-2FFCC23A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5877E72C-38DE-4084-8FC0-26E60FD3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CC4F00C4-0D97-4594-B7FC-76753B0E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B2AC3CAF-DD15-4ED5-8381-7E89AB6E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45D57C29-C311-4712-92E7-2D048B59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083496E4-6608-4483-ADF8-EB972F48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E0CB51DE-CE7E-4241-85B7-1A300DA3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92CFB7F4-BB5E-4C2B-B6D2-85534EB2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FA64DC8-5083-4D2C-9BE0-A4C2301C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1FC8F4B7-C4FF-48F2-9EC3-668BE396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0E857C3-E951-46F1-BE84-FC5D1A70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770F54FC-AB7E-43E9-B9C1-A4393876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4CEF6EF-EA48-41A2-A37D-907A23B6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40B5CFF3-F7C8-4B97-A239-F771A9F3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FAB33DFD-7E53-4CDE-B2AC-DD9B2BA0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F54BBDB2-83C6-448A-BC26-D8075A0F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D20707B-2FB4-45C6-A494-A03BA27B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A5050C7D-6C88-4ADA-8439-28FEA21D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17BF4F2A-68C5-45DF-A62A-C6204C81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3A6EA174-269C-40E2-BF7F-302C7440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8C6DC5B-AA87-488E-A14B-11A2CC29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F40ED6B-56AE-412E-91B2-9134D050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9F35154-3063-4A30-9086-6E50700F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9F1D4ACE-78EB-4DA2-8B99-D46FEA8D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3455040-CB4F-4BAE-9759-CE9149C2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D65FF815-087C-4D7F-8038-CB969822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5FFB6E9-D129-4E44-801F-70D77D8C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6BCF8586-ECEF-42A6-92E7-4BDFF2EF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C3DEA145-C22E-46CD-BA7B-3A231F2E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78E44785-AF8E-4D30-9111-2659F603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B83EE196-E8D9-43DE-ADA0-DDCC9776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B9694080-2261-454E-A09B-3A4889F1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EAD8C437-0829-43DA-9142-B6A10F1C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C513A80D-8746-4565-8569-01A12376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2C01209D-89F8-4A4C-8C54-4D1BA1AC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2D2CF288-2231-4A0E-9DCC-66F984AB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2C71B8E-D387-44CA-9FA3-1993AF40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5F81900E-3A04-491E-B048-BCC0DEA8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2A3B83D3-327F-4794-A803-BBE1FA2E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BA57C00F-DAE6-4F3C-B604-3B18000D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F867F39-1C40-4B9C-AADC-8DD564CC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F8626AF-D229-4362-B396-9EA13D8D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576AD6DD-CCB3-407E-A1B1-1F3CF326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970F8B66-2A12-4D6C-8055-3741D921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E8FE291A-E2F4-4727-83E6-2C2C6D72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244E456E-A53C-4C8E-9CD2-D6614046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232E9AC-88AA-47A8-ACE1-B2B4B154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DBAD03E-5A43-450D-82C3-4E19502F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546D9F92-DE7C-4D7F-9341-A488550E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CE8F3C6-AA88-4518-BF50-56953C0A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EA58970C-449F-4CB4-8D49-4764DE02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F52832F-676F-4248-8F0E-B5E00FB5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409014AF-4326-4AAD-A827-FACD0A45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9F0C98CB-744D-4A86-B9D4-3282A7BA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B90FD895-DAC1-4F7C-8E54-7497D6F8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7FF9C956-6FD4-45AD-A3E0-3983C3EA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B85C103A-3FDC-46E7-B949-41CE7ABD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1662905-9C0B-403E-8F9E-965471D1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BC075DC1-6CD0-4DD7-8713-5E592B37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D6E62922-112B-4205-9581-50962EF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A884FBA5-4F79-4044-ACF4-61E6242B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5DE47A03-8413-4DCF-BF83-C23F9A16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5DB1B0E0-9961-443C-9C06-D0E61C86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0719EEB5-018B-4380-9548-9FE819ED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4CE1460A-0983-4175-B0AF-58E3F1E8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ADF28831-0847-4678-A9FF-2DC3222D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AB936863-9C52-4737-A50B-E512D1AB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CD73176-9E32-41E9-90F7-BE725A19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3AC6E62A-B7C7-475F-B451-646EADB3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7817BB1-716B-4A73-943B-C14FE503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E26E2833-0AC4-457D-895B-99DC9186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DCA14F2-CA6F-4EE0-9F67-E2A0CC9E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4B9DE25B-E37C-4510-987D-2A92880F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4E947BF2-A135-43F1-9B0D-077CE281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E6A6E9AC-6ABD-481F-88F3-05AA11D8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D5465A78-DCEB-4C92-B1CC-AE599D4C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A0E0F2F9-B24F-4452-A740-E32A626F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CB3ECC9-B88D-4431-825F-5950DA0A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930EDEC6-8CA7-41F5-AE95-5EDBAFFF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74547C22-D484-41A2-8D0C-F4B3EE32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0A88763C-D12A-4F21-B49F-B495C250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88F567C1-AD8F-4236-A74D-DBE5942B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03D756AD-888D-460E-8355-1BC511E9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433154A8-80AA-4FA4-9A95-1E70DF08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95A0C62E-764E-4488-BF5A-50889F36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2B9D6E10-7ED5-47B1-B208-8AD85B97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9EF98A8D-0E53-485D-A2B8-222B6488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D4F05BF0-E2B8-4087-B835-02F694CC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94047E86-5A18-4789-B227-6A7E1B99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0D20542C-B49B-4DBA-8C86-F0EB97AE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6E291864-2A26-4BBF-BCDE-2F330237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C46FC9F2-1595-465A-806E-3BE7DCFA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400A98B1-8E2E-4151-A790-82CFAB9E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0D36367E-3C9E-4AFB-AC21-D6EBEDCF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F5920329-75DE-44EA-874C-1D05FEF8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EDFB2902-C9C0-49E5-BEAB-C5B8F547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CC7BC2CB-71F3-4670-AB1E-BCF66EF5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B2785C18-A7EF-4B59-BF05-8A67DB07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4C25416F-8B73-4150-8308-7964A93A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77554E4F-89C2-4C8E-83DE-DEED27C1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5C2CD154-3840-4EA9-9822-C85EE0BB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4F0DE58B-C3A4-4AEA-92B4-460CD087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C3B02BAF-54C9-4C16-ABE8-7837B719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FF4B48EF-0271-4A4E-B7CE-DE5A1D43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F3BF0EB0-A986-454D-A76B-2A2F3564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F1A49288-7AC8-4405-AA22-6C99E9F2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7DB5BE2-EC48-4CEB-84B9-1AE0CC9C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8CE983C-55CA-48BA-8D70-906C4F4D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A6308EEF-EE13-4DCC-A325-36938FF6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2978FE53-BC13-41F1-9A95-2C6BD581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880EF53-2265-46CE-BC51-83B6D93B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2AA8368C-DBEF-485E-A079-8CA654FD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08822FCD-6BB4-4871-ADBA-842C3313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E6293D3F-01EF-4531-98F4-27659357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66C2285E-E881-4DF2-8900-ED035E3A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D9104257-EB25-41CC-AEFB-ED3C951C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38390C9B-7D1F-490D-A640-2FB27C70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F5378FC-F5B5-4398-8621-CA9488EA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514977BD-F891-45AD-81A9-C8729CD9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DC63029-D0A8-4BD6-A30F-83A1338D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20809DA6-916B-4DCB-ACDD-605588C1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71628281-DFE5-4733-A164-9B912954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C50D090F-F10F-4F38-BBA2-96A79177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BF6C4BA6-1105-4A11-83F4-449EFC28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2EA7A4A0-89C6-4B17-B7E0-6CA9CF3F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A911D6D2-6AF7-4E1E-A1E5-7772B276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F066F97C-1405-4F07-B357-60297A88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F78E555-9032-489B-9C7D-8D04BE74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20943C05-B78D-4B57-9568-1C24A1FB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88044F98-959D-4EBC-9285-F85C1E2E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837DAE59-1C67-4C93-84A5-E08A2CB6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E8818CD-7E7A-4CF0-94E8-89483480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10FEAF7E-9F24-4FFA-8116-759558D4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8FD4832-7C51-4088-B0BB-E001B074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06FE3464-138C-4080-8A37-6302E1B5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6B1C8D41-96ED-467C-9913-1313F0DB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8A5FB6C7-E488-417B-A522-84A15DDA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26F1C41C-ED0D-417B-8831-B86D05ED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80C055CC-9664-4F27-9482-5A205D06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0BA9112D-CF8E-49F1-8B37-987674BF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C3C60198-6E1D-448D-BD9E-9AC64CE7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1ED56197-3F4E-4088-957A-636CBEB5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8F09AC7D-5F86-4277-98B6-20A2349F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1D10A74C-D07D-4164-90CF-8B941A07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95335E32-93A4-4D3D-8DFA-58C6608C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A381100A-C4A7-4529-921C-33024577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C0144BAB-C59C-4B94-844F-B44DCF10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4B471CCF-DF57-45B9-B7EF-5DA6C5C0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E1E6AA58-2E3F-484B-ADBE-C023D967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D64F2459-C8AF-4314-835F-82353C18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EE87BDE0-7533-4B79-A514-61F79F3B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74A4AF3C-17C6-4DFA-9421-15994021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BDB458FA-D2A1-439D-A8EE-993E76F6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95DB94F4-AF88-40DC-A661-D7B5FC14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61FAA03B-EFBA-4920-8A91-31D8C128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2D8A55B5-C2A7-4A4F-B7E3-D8C41816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A652F773-D54C-4AC1-879F-B0ECA322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725E860-FE7A-4EC8-89D6-5D8C28F1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11A1E4A-0BBC-419E-AD64-09BE2061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63509A5-D14C-42B9-83EC-9185FC5C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6A5A21C5-63C4-403E-BE69-258317F6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E1B6341-EC24-4B46-982A-1E4FC127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A4E4C7BC-78FF-4AAE-92E4-CDBA56AD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FF60360A-7F39-4188-AB7B-D9C5D060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F42429C-D42B-4477-81D8-EB9D555B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04B6E185-DCD8-4AD2-932B-745294D8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7C2D84B-F6A4-454E-84C9-DD3E2A6A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8B5B4B9-BF4B-47EB-82E0-58F334DA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F51AE1D-C2B3-45FA-AFA7-34CB26A4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616331D-D2C2-44F3-9F87-FF64AC2B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76682842-FC84-46F0-B4FA-3A66EE07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BCD11F8-B63B-42D5-AE3A-230C54D6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D28AB35C-6F56-489E-8FC4-E1423E5E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E050BC3A-958E-4331-B3D5-6A4FEDAA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1854767-F3BE-4A2A-BE3E-C5BCEF5E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33D400BF-7EC8-4D22-A4D8-DEFC6998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A44BC74-DB29-4BC9-AF09-D1B1AFF8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AE2E1E8-41D4-4247-8B0B-C8DC7918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63787369-226D-4FB6-A9DB-BEC10766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DCA0AD1-20C6-4893-8B22-514C1BCC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B9DD381C-9352-4D75-AB4B-5C54790A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3E20224-5B01-450E-9C7A-85E79ABA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8D064ED0-B4C1-4A25-B2E4-B242B98B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8E9FE9A6-270B-418C-AE54-9FE6B1E8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89BD2345-7E00-410A-BC7B-25557FB1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09A693AB-7F9C-44E8-A9BC-F074FCDC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6AAB99F5-5EB5-4776-A20C-DA061FBF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C81F497-8FB7-4184-A107-02FE7831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A47FCC6-CA61-454F-B534-F13A8399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789FA5B-D911-47EC-A988-E34CC429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19F1E31-27A3-4247-81F7-04F0BD35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6B19B92-0F76-43C0-B6BB-C2E8B831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13DCE488-5F73-4B93-AD71-014A451C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3D0C31FC-B0F4-4804-BA98-824B5CDA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A123E1A-13CA-47FE-8C56-BAB34BCF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1A67D007-7264-4BE2-8DED-671C323D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E640E6D2-7E48-4794-A974-8BC1D614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9869183-2154-4BA2-83A2-3FB6D254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57970F86-530E-4C34-8B63-65C06F2D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D77DE85-D0B3-4852-97B5-3AB60D93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43FAA826-2271-4709-9E97-0697A538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0BDC69D2-2BD2-4C42-B33E-9BD1604E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3EB7B158-1A30-4327-9509-483DECB3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9E2194C5-41D5-4B95-8E15-20DAED31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E463C171-3471-4E50-9BC8-DB56F228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A628FCF-44E7-4643-96B6-AD6E56BE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96312115-761E-41BB-9282-0FDD6275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F9DC410-DDAE-417F-B92A-25AE2DA2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5AB4A6B3-1B4F-4CBC-BB74-1D6DA3B7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A43F5C9F-5946-4E33-982E-27A1DDDD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74AF5893-6F22-4DAA-95C2-3F328E39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7563935A-D2F3-4E4D-AAA7-EE9778EB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5A3C9357-6160-4199-8C4A-F66EA369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21B52379-2761-4BFA-B5BB-ECF41E82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580695D1-0B8A-41EC-A48E-1AD591A7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F5E37639-6BD4-44A0-9966-D5B286FD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A0BAEFF3-BFE1-4313-A755-DEA811C2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94F7313-5795-4816-9075-8C1F87C4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A41864F3-DAFD-48D7-A0DA-8899C86B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183BB2C-7F0D-437D-BF94-E8C18082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50E8DF30-479C-494F-9670-E6125AE6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61FC14F-E718-4821-B4BB-DA571254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D3E0C990-9192-4359-923C-C69C72AD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E9E54A66-C465-4D50-8FA6-7DA3DC43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E1F2D963-36AB-4D0C-B743-CABCE7BF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540574CC-435D-45ED-9C70-7D044FF5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9D204E7-8604-4F82-9D0C-4666302B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1C8F677-AAAC-4E1D-A156-E97DC6F3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0AC5FCE8-84A8-4ACB-A74D-EFEDF28B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EB72DEE-7D3D-4937-9380-3DA5DDD2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0D25F741-1CED-48B4-8240-9A28D102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7583DFB-28E3-4BAF-8415-3BFD6A40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CECD0AB9-F408-42B2-A88A-680F5747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9AFD3437-9746-41F5-9CCF-08753E0A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529B97BE-EDAD-43A2-BB9B-398CD5DF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CBE407DA-BD4B-4B2F-A0A5-BDE0B762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DAB30434-21BF-4C66-AD82-81338F65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9E4DE1A8-1F33-413F-8608-FDD71316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CB39CD0E-0A35-41D0-B909-4B9F5B53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2C2C398-8CE7-4F30-AF52-065D46DF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CDF0DB50-A1EF-4EA5-B014-FEB8FD03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750B53D-D5D4-459B-AB9C-03D2E9E1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7" name="Picture 496" descr="https://is.vic.lt/ris/space.png">
          <a:extLst>
            <a:ext uri="{FF2B5EF4-FFF2-40B4-BE49-F238E27FC236}">
              <a16:creationId xmlns:a16="http://schemas.microsoft.com/office/drawing/2014/main" id="{1F18AF6D-C8DC-42AE-B4DB-B3F75F27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DA79F25B-2635-44B5-AB14-C00109D5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2DCE137-1569-4B10-B5B0-DC693C2D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6185FDFA-AC8E-4018-9018-132C9CE6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6F59EE80-D18D-42E7-A7C4-06AB04F8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45BF042-472B-4A6D-B4D7-199D51A8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E7CFBC23-D8DD-4FF8-B7A0-43EE519B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0DBBB10-8ED0-4D02-BA91-DA51CFBA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F6F18599-9433-4DF2-B21D-DFD6919F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1517843B-93FB-47B2-94E8-08480D21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7" name="Picture 506" descr="https://is.vic.lt/ris/space.png">
          <a:extLst>
            <a:ext uri="{FF2B5EF4-FFF2-40B4-BE49-F238E27FC236}">
              <a16:creationId xmlns:a16="http://schemas.microsoft.com/office/drawing/2014/main" id="{B181EC6F-9130-4D6B-89D8-3FEA4CF6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802826A8-9369-42DC-B243-5EC686D6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982D1EE3-2347-4EAE-9E9C-3C9D069F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2F78315D-FA6F-401C-9347-AC3541AA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6AB49D78-1C71-4D36-BD5A-8191151F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7755215D-F16B-4302-AF96-063EA473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82BEA293-79E3-4CBE-AFAF-6F5CDAB4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9B874A2A-A987-482D-8263-FEAA3C1E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3D0A8C87-625D-419B-920A-A8D25E8A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0D7174C3-ABE5-41F6-8F7A-59A165FB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7" name="Picture 516" descr="https://is.vic.lt/ris/space.png">
          <a:extLst>
            <a:ext uri="{FF2B5EF4-FFF2-40B4-BE49-F238E27FC236}">
              <a16:creationId xmlns:a16="http://schemas.microsoft.com/office/drawing/2014/main" id="{0B50F47E-A2EB-4E87-84FD-0C02171A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9F769D67-1231-4556-A45A-7F88C31A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F0B827DC-7BFC-4E1F-A9A8-D426D0D6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FC8BFD04-B9D7-460A-9172-D975FD8A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D2F9DCBE-62D5-48FD-8CDE-56FDF8A9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0481B90B-368A-4EC9-AA1C-842228BC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B79F1E4B-9E7A-4680-85F8-899F1CBF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EEAFF3FA-727D-495D-B3DB-C2BF2A55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22802D82-BCCA-41E5-871C-45D454E5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D1B520C0-5D3F-4D97-AEA6-16BA55E7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7" name="Picture 526" descr="https://is.vic.lt/ris/space.png">
          <a:extLst>
            <a:ext uri="{FF2B5EF4-FFF2-40B4-BE49-F238E27FC236}">
              <a16:creationId xmlns:a16="http://schemas.microsoft.com/office/drawing/2014/main" id="{22D7338F-E3C5-4463-8C93-03A377B2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65843243-FD29-4401-8D00-64829B33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2B9811C9-9B82-460A-A38E-813999E1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30107BA0-6F9A-4FE5-8F0F-B3BE43ED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92F6F319-BD7B-4ADC-8683-F4A44397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0C8E867-2F7E-4780-A0BB-FCB0FE27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A5D92DDC-D10A-4971-A2DD-6CA92527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B4103032-CFFC-4A60-80AB-54E3C534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552B056B-D249-4905-905F-AF27E91D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64674822-9AF4-4DF8-BBB9-CB3ACF27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37" name="Picture 536" descr="https://is.vic.lt/ris/space.png">
          <a:extLst>
            <a:ext uri="{FF2B5EF4-FFF2-40B4-BE49-F238E27FC236}">
              <a16:creationId xmlns:a16="http://schemas.microsoft.com/office/drawing/2014/main" id="{ECDB538B-CCA4-4860-956E-AF0D5CFC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66A1F1F-14A6-42F6-A2BA-586BF904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B6B52D7C-347F-4233-A379-3831603E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8FE4E928-A8FA-471D-9634-5BA62047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600B6CCA-D393-4495-80E3-A4A1AB0E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752C-14FB-4B5E-8C05-AAC49133F16B}">
  <dimension ref="B2:W37"/>
  <sheetViews>
    <sheetView showGridLines="0" showRowColHeaders="0" tabSelected="1" workbookViewId="0">
      <selection activeCell="AC45" sqref="AC4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4" spans="2:23" ht="15" customHeight="1" x14ac:dyDescent="0.25">
      <c r="B4" s="65" t="s">
        <v>1</v>
      </c>
      <c r="C4" s="66">
        <v>2024</v>
      </c>
      <c r="D4" s="67"/>
      <c r="E4" s="66">
        <v>2025</v>
      </c>
      <c r="F4" s="68"/>
      <c r="G4" s="68"/>
      <c r="H4" s="68"/>
      <c r="I4" s="68"/>
      <c r="J4" s="69"/>
      <c r="K4" s="70" t="s">
        <v>2</v>
      </c>
      <c r="L4" s="71"/>
      <c r="M4" s="71"/>
      <c r="N4" s="71"/>
    </row>
    <row r="5" spans="2:23" ht="15" customHeight="1" x14ac:dyDescent="0.25">
      <c r="B5" s="65"/>
      <c r="C5" s="72" t="s">
        <v>3</v>
      </c>
      <c r="D5" s="73"/>
      <c r="E5" s="74" t="s">
        <v>4</v>
      </c>
      <c r="F5" s="73"/>
      <c r="G5" s="74" t="s">
        <v>5</v>
      </c>
      <c r="H5" s="73"/>
      <c r="I5" s="74" t="s">
        <v>6</v>
      </c>
      <c r="J5" s="73"/>
      <c r="K5" s="61" t="s">
        <v>7</v>
      </c>
      <c r="L5" s="75"/>
      <c r="M5" s="61" t="s">
        <v>8</v>
      </c>
      <c r="N5" s="62"/>
    </row>
    <row r="6" spans="2:23" ht="15" customHeight="1" x14ac:dyDescent="0.25">
      <c r="B6" s="65"/>
      <c r="C6" s="63" t="s">
        <v>9</v>
      </c>
      <c r="D6" s="63" t="s">
        <v>10</v>
      </c>
      <c r="E6" s="63" t="s">
        <v>9</v>
      </c>
      <c r="F6" s="63" t="s">
        <v>10</v>
      </c>
      <c r="G6" s="63" t="s">
        <v>9</v>
      </c>
      <c r="H6" s="63" t="s">
        <v>10</v>
      </c>
      <c r="I6" s="63" t="s">
        <v>9</v>
      </c>
      <c r="J6" s="63" t="s">
        <v>10</v>
      </c>
      <c r="K6" s="52" t="s">
        <v>9</v>
      </c>
      <c r="L6" s="52" t="s">
        <v>10</v>
      </c>
      <c r="M6" s="52" t="s">
        <v>9</v>
      </c>
      <c r="N6" s="54" t="s">
        <v>10</v>
      </c>
    </row>
    <row r="7" spans="2:23" ht="37.5" customHeight="1" x14ac:dyDescent="0.25">
      <c r="B7" s="65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5"/>
    </row>
    <row r="8" spans="2:23" s="8" customFormat="1" x14ac:dyDescent="0.25">
      <c r="B8" s="1" t="s">
        <v>11</v>
      </c>
      <c r="C8" s="2">
        <v>127540.364</v>
      </c>
      <c r="D8" s="3">
        <v>68013.576000000001</v>
      </c>
      <c r="E8" s="4">
        <v>567751.83700000006</v>
      </c>
      <c r="F8" s="4">
        <v>17378.682000000001</v>
      </c>
      <c r="G8" s="2">
        <v>458711.67499999999</v>
      </c>
      <c r="H8" s="3">
        <v>28841.57</v>
      </c>
      <c r="I8" s="4">
        <v>251113.514</v>
      </c>
      <c r="J8" s="4">
        <v>49157.722999999998</v>
      </c>
      <c r="K8" s="2">
        <f t="shared" ref="K8:L13" si="0">+((I8*100/G8)-100)</f>
        <v>-45.256785975634912</v>
      </c>
      <c r="L8" s="5">
        <f t="shared" si="0"/>
        <v>70.440523868846242</v>
      </c>
      <c r="M8" s="4">
        <f t="shared" ref="M8:N13" si="1">+((I8*100/C8)-100)</f>
        <v>96.889444348771008</v>
      </c>
      <c r="N8" s="6">
        <f t="shared" si="1"/>
        <v>-27.723660640928514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3627.694</v>
      </c>
      <c r="D9" s="11">
        <v>571.26099999999997</v>
      </c>
      <c r="E9" s="12">
        <v>11089.113000000001</v>
      </c>
      <c r="F9" s="12">
        <v>918.68399999999997</v>
      </c>
      <c r="G9" s="10">
        <v>10818.436000000002</v>
      </c>
      <c r="H9" s="11">
        <v>626.221</v>
      </c>
      <c r="I9" s="12">
        <v>6622.6210000000001</v>
      </c>
      <c r="J9" s="12">
        <v>1012.636</v>
      </c>
      <c r="K9" s="10">
        <f>+((I9*100/G9)-100)</f>
        <v>-38.783933278340797</v>
      </c>
      <c r="L9" s="13">
        <f>+((J9*100/H9)-100)</f>
        <v>61.705851448609991</v>
      </c>
      <c r="M9" s="12">
        <f>+((I9*100/C9)-100)</f>
        <v>82.557321538145175</v>
      </c>
      <c r="N9" s="14">
        <f>+((J9*100/D9)-100)</f>
        <v>77.263282457580686</v>
      </c>
      <c r="O9" s="7"/>
      <c r="Q9" s="15"/>
      <c r="R9" s="15"/>
      <c r="S9" s="15"/>
    </row>
    <row r="10" spans="2:23" x14ac:dyDescent="0.25">
      <c r="B10" s="16" t="s">
        <v>13</v>
      </c>
      <c r="C10" s="17">
        <v>9184.68</v>
      </c>
      <c r="D10" s="18">
        <v>860.63100000000009</v>
      </c>
      <c r="E10" s="19">
        <v>55870.076000000001</v>
      </c>
      <c r="F10" s="19">
        <v>2989.0050000000001</v>
      </c>
      <c r="G10" s="17">
        <v>49828.474999999999</v>
      </c>
      <c r="H10" s="18">
        <v>2578.7280000000001</v>
      </c>
      <c r="I10" s="19">
        <v>36391.088000000003</v>
      </c>
      <c r="J10" s="19">
        <v>2909.806</v>
      </c>
      <c r="K10" s="17">
        <f>+((I10*100/G10)-100)</f>
        <v>-26.96728527212602</v>
      </c>
      <c r="L10" s="20">
        <f t="shared" si="0"/>
        <v>12.838810452284989</v>
      </c>
      <c r="M10" s="19">
        <f t="shared" si="1"/>
        <v>296.21508860406681</v>
      </c>
      <c r="N10" s="21">
        <f t="shared" si="1"/>
        <v>238.10146276394869</v>
      </c>
      <c r="O10" s="7"/>
      <c r="P10" s="7"/>
      <c r="Q10" s="7"/>
      <c r="R10" s="7"/>
    </row>
    <row r="11" spans="2:23" x14ac:dyDescent="0.25">
      <c r="B11" s="16" t="s">
        <v>14</v>
      </c>
      <c r="C11" s="17">
        <v>76687.01999999999</v>
      </c>
      <c r="D11" s="18">
        <v>59460.778000000006</v>
      </c>
      <c r="E11" s="19">
        <v>248880.60499999998</v>
      </c>
      <c r="F11" s="19">
        <v>10641.496999999999</v>
      </c>
      <c r="G11" s="17">
        <v>193037.057</v>
      </c>
      <c r="H11" s="18">
        <v>18528.398000000001</v>
      </c>
      <c r="I11" s="19">
        <v>97814.277000000002</v>
      </c>
      <c r="J11" s="19">
        <v>29402.546999999999</v>
      </c>
      <c r="K11" s="17">
        <f t="shared" si="0"/>
        <v>-49.328756602417542</v>
      </c>
      <c r="L11" s="20">
        <f t="shared" si="0"/>
        <v>58.689094437630246</v>
      </c>
      <c r="M11" s="19">
        <f t="shared" si="1"/>
        <v>27.549977818932078</v>
      </c>
      <c r="N11" s="21">
        <f t="shared" si="1"/>
        <v>-50.551358409740295</v>
      </c>
      <c r="O11" s="7"/>
      <c r="Q11" s="7"/>
      <c r="R11" s="7"/>
    </row>
    <row r="12" spans="2:23" x14ac:dyDescent="0.25">
      <c r="B12" s="16" t="s">
        <v>15</v>
      </c>
      <c r="C12" s="17">
        <v>23857.498</v>
      </c>
      <c r="D12" s="18">
        <v>5597.433</v>
      </c>
      <c r="E12" s="19">
        <v>124429.31</v>
      </c>
      <c r="F12" s="19">
        <v>1298.6550000000002</v>
      </c>
      <c r="G12" s="17">
        <v>89859.76999999999</v>
      </c>
      <c r="H12" s="18">
        <v>1758.825</v>
      </c>
      <c r="I12" s="19">
        <v>44531.586000000003</v>
      </c>
      <c r="J12" s="19">
        <v>11947.965</v>
      </c>
      <c r="K12" s="17">
        <f t="shared" si="0"/>
        <v>-50.443245069512187</v>
      </c>
      <c r="L12" s="20">
        <f t="shared" si="0"/>
        <v>579.31516779668243</v>
      </c>
      <c r="M12" s="19">
        <f t="shared" si="1"/>
        <v>86.656563902887086</v>
      </c>
      <c r="N12" s="21">
        <f t="shared" si="1"/>
        <v>113.45436381284063</v>
      </c>
      <c r="O12" s="7"/>
      <c r="P12" s="7"/>
      <c r="Q12" s="7"/>
      <c r="R12" s="7"/>
    </row>
    <row r="13" spans="2:23" x14ac:dyDescent="0.25">
      <c r="B13" s="16" t="s">
        <v>16</v>
      </c>
      <c r="C13" s="17">
        <v>13607.644</v>
      </c>
      <c r="D13" s="18">
        <v>1523.473</v>
      </c>
      <c r="E13" s="19">
        <v>127265.628</v>
      </c>
      <c r="F13" s="19">
        <v>1530.8409999999999</v>
      </c>
      <c r="G13" s="17">
        <v>114982.417</v>
      </c>
      <c r="H13" s="18">
        <v>5349.3980000000001</v>
      </c>
      <c r="I13" s="19">
        <v>65718.851999999999</v>
      </c>
      <c r="J13" s="19">
        <v>3884.7690000000002</v>
      </c>
      <c r="K13" s="17">
        <f t="shared" si="0"/>
        <v>-42.844433336272623</v>
      </c>
      <c r="L13" s="20">
        <f t="shared" si="0"/>
        <v>-27.379323804286017</v>
      </c>
      <c r="M13" s="19">
        <f t="shared" si="1"/>
        <v>382.95540359521459</v>
      </c>
      <c r="N13" s="21">
        <f t="shared" si="1"/>
        <v>154.99427951791731</v>
      </c>
      <c r="O13" s="7"/>
    </row>
    <row r="14" spans="2:23" x14ac:dyDescent="0.25">
      <c r="B14" s="16" t="s">
        <v>17</v>
      </c>
      <c r="C14" s="17">
        <v>575.82799999999997</v>
      </c>
      <c r="D14" s="18">
        <v>0</v>
      </c>
      <c r="E14" s="19">
        <v>217.10500000000002</v>
      </c>
      <c r="F14" s="19">
        <v>0</v>
      </c>
      <c r="G14" s="17">
        <v>185.52</v>
      </c>
      <c r="H14" s="18">
        <v>0</v>
      </c>
      <c r="I14" s="19">
        <v>35.090000000000003</v>
      </c>
      <c r="J14" s="19">
        <v>0</v>
      </c>
      <c r="K14" s="17">
        <f>+((I14*100/G14)-100)</f>
        <v>-81.085597240189742</v>
      </c>
      <c r="L14" s="20" t="s">
        <v>18</v>
      </c>
      <c r="M14" s="19">
        <f>+((I14*100/C14)-100)</f>
        <v>-93.906166424696266</v>
      </c>
      <c r="N14" s="21" t="s">
        <v>18</v>
      </c>
      <c r="O14" s="7"/>
      <c r="Q14" s="7"/>
      <c r="R14" s="7"/>
    </row>
    <row r="15" spans="2:23" s="8" customFormat="1" x14ac:dyDescent="0.25">
      <c r="B15" s="22" t="s">
        <v>19</v>
      </c>
      <c r="C15" s="23">
        <v>586.59300000000007</v>
      </c>
      <c r="D15" s="24">
        <v>479.92399999999998</v>
      </c>
      <c r="E15" s="25">
        <v>4442.1769999999997</v>
      </c>
      <c r="F15" s="25">
        <v>179.589</v>
      </c>
      <c r="G15" s="23">
        <v>3898.759</v>
      </c>
      <c r="H15" s="24">
        <v>63.468000000000004</v>
      </c>
      <c r="I15" s="25">
        <v>3329.1620000000003</v>
      </c>
      <c r="J15" s="26">
        <v>52.02</v>
      </c>
      <c r="K15" s="23">
        <f t="shared" ref="K15:L27" si="2">+((I15*100/G15)-100)</f>
        <v>-14.609700163564867</v>
      </c>
      <c r="L15" s="27">
        <f t="shared" si="2"/>
        <v>-18.037436188315382</v>
      </c>
      <c r="M15" s="25">
        <f>+((I15*100/C15)-100)</f>
        <v>467.54206067921018</v>
      </c>
      <c r="N15" s="28">
        <f t="shared" ref="N15:N29" si="3">+((J15*100/D15)-100)</f>
        <v>-89.160783790766871</v>
      </c>
      <c r="O15" s="7"/>
      <c r="P15" s="15"/>
      <c r="Q15" s="15"/>
      <c r="R15" s="15"/>
      <c r="S15" s="15"/>
      <c r="T15" s="15"/>
    </row>
    <row r="16" spans="2:23" x14ac:dyDescent="0.25">
      <c r="B16" s="29" t="s">
        <v>13</v>
      </c>
      <c r="C16" s="10">
        <v>298.20100000000002</v>
      </c>
      <c r="D16" s="11">
        <v>0</v>
      </c>
      <c r="E16" s="12">
        <v>2937.4269999999997</v>
      </c>
      <c r="F16" s="12">
        <v>0</v>
      </c>
      <c r="G16" s="10">
        <v>2743.2449999999999</v>
      </c>
      <c r="H16" s="11">
        <v>0</v>
      </c>
      <c r="I16" s="12">
        <v>1848.5329999999999</v>
      </c>
      <c r="J16" s="12">
        <v>0</v>
      </c>
      <c r="K16" s="10">
        <f t="shared" si="2"/>
        <v>-32.615096354864406</v>
      </c>
      <c r="L16" s="13" t="s">
        <v>18</v>
      </c>
      <c r="M16" s="12">
        <f t="shared" ref="M16:M28" si="4">+((I16*100/C16)-100)</f>
        <v>519.89497017112615</v>
      </c>
      <c r="N16" s="14" t="s">
        <v>18</v>
      </c>
      <c r="O16" s="7"/>
      <c r="Q16" s="7"/>
      <c r="R16" s="7"/>
    </row>
    <row r="17" spans="2:20" x14ac:dyDescent="0.25">
      <c r="B17" s="30" t="s">
        <v>14</v>
      </c>
      <c r="C17" s="31">
        <v>288.392</v>
      </c>
      <c r="D17" s="32">
        <v>479.92399999999998</v>
      </c>
      <c r="E17" s="33">
        <v>1504.75</v>
      </c>
      <c r="F17" s="33">
        <v>179.589</v>
      </c>
      <c r="G17" s="31">
        <v>1155.5139999999999</v>
      </c>
      <c r="H17" s="32">
        <v>63.468000000000004</v>
      </c>
      <c r="I17" s="33">
        <v>1480.6289999999999</v>
      </c>
      <c r="J17" s="33">
        <v>52.02</v>
      </c>
      <c r="K17" s="31">
        <f t="shared" si="2"/>
        <v>28.135963735618958</v>
      </c>
      <c r="L17" s="34">
        <f t="shared" si="2"/>
        <v>-18.037436188315382</v>
      </c>
      <c r="M17" s="33">
        <f t="shared" si="4"/>
        <v>413.40848567227943</v>
      </c>
      <c r="N17" s="35">
        <f t="shared" si="3"/>
        <v>-89.160783790766871</v>
      </c>
      <c r="O17" s="7"/>
      <c r="Q17" s="7"/>
      <c r="R17" s="7"/>
    </row>
    <row r="18" spans="2:20" s="8" customFormat="1" x14ac:dyDescent="0.25">
      <c r="B18" s="1" t="s">
        <v>20</v>
      </c>
      <c r="C18" s="2">
        <v>13827.375</v>
      </c>
      <c r="D18" s="3">
        <v>6162.4179999999997</v>
      </c>
      <c r="E18" s="4">
        <v>30829.82</v>
      </c>
      <c r="F18" s="4">
        <v>3382.1660000000002</v>
      </c>
      <c r="G18" s="2">
        <v>26563.893</v>
      </c>
      <c r="H18" s="3">
        <v>4099.6220000000003</v>
      </c>
      <c r="I18" s="4">
        <v>12611.539999999999</v>
      </c>
      <c r="J18" s="19">
        <v>5631.4589999999998</v>
      </c>
      <c r="K18" s="2">
        <f t="shared" si="2"/>
        <v>-52.523750942679975</v>
      </c>
      <c r="L18" s="5">
        <f t="shared" si="2"/>
        <v>37.365322949286536</v>
      </c>
      <c r="M18" s="4">
        <f t="shared" si="4"/>
        <v>-8.792956002133451</v>
      </c>
      <c r="N18" s="6">
        <f t="shared" si="3"/>
        <v>-8.6160821937103123</v>
      </c>
      <c r="O18" s="7"/>
      <c r="P18" s="15"/>
      <c r="Q18" s="15"/>
      <c r="R18" s="15"/>
      <c r="S18" s="15"/>
      <c r="T18" s="15"/>
    </row>
    <row r="19" spans="2:20" x14ac:dyDescent="0.25">
      <c r="B19" s="29" t="s">
        <v>13</v>
      </c>
      <c r="C19" s="10">
        <v>3095.681</v>
      </c>
      <c r="D19" s="11">
        <v>450.8</v>
      </c>
      <c r="E19" s="12">
        <v>2380.759</v>
      </c>
      <c r="F19" s="12">
        <v>0</v>
      </c>
      <c r="G19" s="10">
        <v>1871.462</v>
      </c>
      <c r="H19" s="11">
        <v>0</v>
      </c>
      <c r="I19" s="12">
        <v>910.03200000000004</v>
      </c>
      <c r="J19" s="12">
        <v>0</v>
      </c>
      <c r="K19" s="10">
        <f t="shared" si="2"/>
        <v>-51.373204478637561</v>
      </c>
      <c r="L19" s="13" t="s">
        <v>18</v>
      </c>
      <c r="M19" s="12">
        <f t="shared" si="4"/>
        <v>-70.603172613715685</v>
      </c>
      <c r="N19" s="14" t="s">
        <v>18</v>
      </c>
      <c r="O19" s="7"/>
      <c r="Q19" s="7"/>
      <c r="R19" s="7"/>
    </row>
    <row r="20" spans="2:20" x14ac:dyDescent="0.25">
      <c r="B20" s="16" t="s">
        <v>14</v>
      </c>
      <c r="C20" s="17">
        <v>7047.7520000000004</v>
      </c>
      <c r="D20" s="18">
        <v>1221.681</v>
      </c>
      <c r="E20" s="19">
        <v>22116.966</v>
      </c>
      <c r="F20" s="19">
        <v>85.435000000000002</v>
      </c>
      <c r="G20" s="17">
        <v>17656.620999999999</v>
      </c>
      <c r="H20" s="18">
        <v>294.23200000000003</v>
      </c>
      <c r="I20" s="19">
        <v>9208.9459999999999</v>
      </c>
      <c r="J20" s="19">
        <v>5605.915</v>
      </c>
      <c r="K20" s="17">
        <f t="shared" si="2"/>
        <v>-47.844233616386738</v>
      </c>
      <c r="L20" s="20">
        <f t="shared" si="2"/>
        <v>1805.2703308953478</v>
      </c>
      <c r="M20" s="19">
        <f t="shared" si="4"/>
        <v>30.665012049232132</v>
      </c>
      <c r="N20" s="21">
        <f t="shared" si="3"/>
        <v>358.86896824948576</v>
      </c>
      <c r="O20" s="7"/>
      <c r="Q20" s="7"/>
      <c r="R20" s="7"/>
    </row>
    <row r="21" spans="2:20" x14ac:dyDescent="0.25">
      <c r="B21" s="30" t="s">
        <v>21</v>
      </c>
      <c r="C21" s="31">
        <v>3683.942</v>
      </c>
      <c r="D21" s="32">
        <v>4489.9369999999999</v>
      </c>
      <c r="E21" s="33">
        <v>6332.0949999999993</v>
      </c>
      <c r="F21" s="33">
        <v>3296.7310000000002</v>
      </c>
      <c r="G21" s="31">
        <v>7035.8099999999995</v>
      </c>
      <c r="H21" s="32">
        <v>3805.39</v>
      </c>
      <c r="I21" s="33">
        <v>2492.5619999999999</v>
      </c>
      <c r="J21" s="33">
        <v>25.544</v>
      </c>
      <c r="K21" s="36">
        <f t="shared" si="2"/>
        <v>-64.57320479091959</v>
      </c>
      <c r="L21" s="34">
        <f t="shared" si="2"/>
        <v>-99.328741600729487</v>
      </c>
      <c r="M21" s="35">
        <f t="shared" si="4"/>
        <v>-32.339814253318863</v>
      </c>
      <c r="N21" s="35">
        <f t="shared" si="3"/>
        <v>-99.431083331458765</v>
      </c>
      <c r="O21" s="7"/>
      <c r="Q21" s="7"/>
      <c r="R21" s="7"/>
    </row>
    <row r="22" spans="2:20" x14ac:dyDescent="0.25">
      <c r="B22" s="16" t="s">
        <v>22</v>
      </c>
      <c r="C22" s="17">
        <v>5142.6109999999999</v>
      </c>
      <c r="D22" s="18">
        <v>48.174999999999997</v>
      </c>
      <c r="E22" s="19">
        <v>12969.21</v>
      </c>
      <c r="F22" s="19">
        <v>186.166</v>
      </c>
      <c r="G22" s="17">
        <v>14040.891</v>
      </c>
      <c r="H22" s="18">
        <v>446.81099999999998</v>
      </c>
      <c r="I22" s="19">
        <v>7765.8819999999996</v>
      </c>
      <c r="J22" s="19">
        <v>117.874</v>
      </c>
      <c r="K22" s="37">
        <f t="shared" si="2"/>
        <v>-44.690960139210539</v>
      </c>
      <c r="L22" s="20">
        <f t="shared" si="2"/>
        <v>-73.618823171318525</v>
      </c>
      <c r="M22" s="21">
        <f t="shared" si="4"/>
        <v>51.010488640886877</v>
      </c>
      <c r="N22" s="21">
        <f t="shared" si="3"/>
        <v>144.67877529839129</v>
      </c>
      <c r="O22" s="7"/>
      <c r="Q22" s="7"/>
      <c r="R22" s="7"/>
    </row>
    <row r="23" spans="2:20" x14ac:dyDescent="0.25">
      <c r="B23" s="16" t="s">
        <v>23</v>
      </c>
      <c r="C23" s="17">
        <v>189.25299999999999</v>
      </c>
      <c r="D23" s="18">
        <v>0</v>
      </c>
      <c r="E23" s="19">
        <v>0</v>
      </c>
      <c r="F23" s="19">
        <v>0</v>
      </c>
      <c r="G23" s="17">
        <v>52</v>
      </c>
      <c r="H23" s="18">
        <v>112.64</v>
      </c>
      <c r="I23" s="19">
        <v>0</v>
      </c>
      <c r="J23" s="19">
        <v>0</v>
      </c>
      <c r="K23" s="37" t="s">
        <v>18</v>
      </c>
      <c r="L23" s="20" t="s">
        <v>18</v>
      </c>
      <c r="M23" s="21" t="s">
        <v>18</v>
      </c>
      <c r="N23" s="21" t="s">
        <v>18</v>
      </c>
      <c r="O23" s="7"/>
      <c r="Q23" s="7"/>
      <c r="R23" s="7"/>
    </row>
    <row r="24" spans="2:20" x14ac:dyDescent="0.25">
      <c r="B24" s="16" t="s">
        <v>24</v>
      </c>
      <c r="C24" s="17">
        <v>4817.1109999999999</v>
      </c>
      <c r="D24" s="18">
        <v>550.84799999999996</v>
      </c>
      <c r="E24" s="19">
        <v>28524.366999999998</v>
      </c>
      <c r="F24" s="19">
        <v>122.533</v>
      </c>
      <c r="G24" s="17">
        <v>17967.827000000001</v>
      </c>
      <c r="H24" s="18">
        <v>642.43999999999994</v>
      </c>
      <c r="I24" s="19">
        <v>15046.994000000001</v>
      </c>
      <c r="J24" s="19">
        <v>1528.182</v>
      </c>
      <c r="K24" s="37">
        <f t="shared" si="2"/>
        <v>-16.255905625093121</v>
      </c>
      <c r="L24" s="20">
        <f t="shared" si="2"/>
        <v>137.87155220721004</v>
      </c>
      <c r="M24" s="21">
        <f t="shared" si="4"/>
        <v>212.36552365100164</v>
      </c>
      <c r="N24" s="21">
        <f t="shared" si="3"/>
        <v>177.42353607528759</v>
      </c>
      <c r="O24" s="7"/>
      <c r="Q24" s="7"/>
      <c r="R24" s="7"/>
    </row>
    <row r="25" spans="2:20" x14ac:dyDescent="0.25">
      <c r="B25" s="16" t="s">
        <v>25</v>
      </c>
      <c r="C25" s="17">
        <v>0</v>
      </c>
      <c r="D25" s="18">
        <v>73</v>
      </c>
      <c r="E25" s="19">
        <v>22.46</v>
      </c>
      <c r="F25" s="19">
        <v>83.5</v>
      </c>
      <c r="G25" s="17">
        <v>10</v>
      </c>
      <c r="H25" s="18">
        <v>125.2</v>
      </c>
      <c r="I25" s="19">
        <v>0</v>
      </c>
      <c r="J25" s="19">
        <v>230.64</v>
      </c>
      <c r="K25" s="37" t="s">
        <v>18</v>
      </c>
      <c r="L25" s="20">
        <f t="shared" si="2"/>
        <v>84.217252396166117</v>
      </c>
      <c r="M25" s="21" t="s">
        <v>18</v>
      </c>
      <c r="N25" s="21">
        <f t="shared" si="3"/>
        <v>215.94520547945206</v>
      </c>
      <c r="O25" s="7"/>
      <c r="Q25" s="7"/>
      <c r="R25" s="7"/>
    </row>
    <row r="26" spans="2:20" x14ac:dyDescent="0.25">
      <c r="B26" s="29" t="s">
        <v>26</v>
      </c>
      <c r="C26" s="10">
        <v>6172.09</v>
      </c>
      <c r="D26" s="11">
        <v>166.43100000000001</v>
      </c>
      <c r="E26" s="12">
        <v>22429.018</v>
      </c>
      <c r="F26" s="12">
        <v>316.17899999999997</v>
      </c>
      <c r="G26" s="10">
        <v>15111.637999999999</v>
      </c>
      <c r="H26" s="11">
        <v>376.79500000000002</v>
      </c>
      <c r="I26" s="12">
        <v>5007.2079999999996</v>
      </c>
      <c r="J26" s="12">
        <v>421.03300000000002</v>
      </c>
      <c r="K26" s="38">
        <f t="shared" ref="K26:L29" si="5">+((I26*100/G26)-100)</f>
        <v>-66.865220037695451</v>
      </c>
      <c r="L26" s="13">
        <f t="shared" si="2"/>
        <v>11.740601653418977</v>
      </c>
      <c r="M26" s="14">
        <f t="shared" si="4"/>
        <v>-18.873380005800314</v>
      </c>
      <c r="N26" s="14">
        <f t="shared" si="3"/>
        <v>152.97751019942197</v>
      </c>
      <c r="O26" s="7"/>
      <c r="Q26" s="7"/>
      <c r="R26" s="7"/>
    </row>
    <row r="27" spans="2:20" x14ac:dyDescent="0.25">
      <c r="B27" s="16" t="s">
        <v>27</v>
      </c>
      <c r="C27" s="17">
        <v>27532.755000000001</v>
      </c>
      <c r="D27" s="18">
        <v>1580.3789999999999</v>
      </c>
      <c r="E27" s="19">
        <v>0</v>
      </c>
      <c r="F27" s="19">
        <v>0</v>
      </c>
      <c r="G27" s="17">
        <v>332.20600000000002</v>
      </c>
      <c r="H27" s="18">
        <v>19</v>
      </c>
      <c r="I27" s="19">
        <v>1593.9110000000001</v>
      </c>
      <c r="J27" s="19">
        <v>149.333</v>
      </c>
      <c r="K27" s="37">
        <f t="shared" si="5"/>
        <v>379.79596997044001</v>
      </c>
      <c r="L27" s="20">
        <f t="shared" si="2"/>
        <v>685.96315789473681</v>
      </c>
      <c r="M27" s="21">
        <f t="shared" si="4"/>
        <v>-94.210855397507444</v>
      </c>
      <c r="N27" s="21">
        <f t="shared" si="3"/>
        <v>-90.55081091307845</v>
      </c>
      <c r="O27" s="7"/>
      <c r="Q27" s="7"/>
      <c r="R27" s="7"/>
    </row>
    <row r="28" spans="2:20" x14ac:dyDescent="0.25">
      <c r="B28" s="16" t="s">
        <v>28</v>
      </c>
      <c r="C28" s="17">
        <v>13096.345000000001</v>
      </c>
      <c r="D28" s="18">
        <v>11124.931</v>
      </c>
      <c r="E28" s="19">
        <v>116376.204</v>
      </c>
      <c r="F28" s="19">
        <v>17511.663</v>
      </c>
      <c r="G28" s="17">
        <v>49961.679000000004</v>
      </c>
      <c r="H28" s="18">
        <v>4933.2370000000001</v>
      </c>
      <c r="I28" s="19">
        <v>32540.768000000004</v>
      </c>
      <c r="J28" s="19">
        <v>3211.4290000000001</v>
      </c>
      <c r="K28" s="37">
        <f t="shared" si="5"/>
        <v>-34.868545950987752</v>
      </c>
      <c r="L28" s="20">
        <f t="shared" si="5"/>
        <v>-34.90219504961955</v>
      </c>
      <c r="M28" s="21">
        <f t="shared" si="4"/>
        <v>148.47213478264356</v>
      </c>
      <c r="N28" s="21">
        <f t="shared" si="3"/>
        <v>-71.133043431909826</v>
      </c>
      <c r="O28" s="7"/>
      <c r="Q28" s="7"/>
      <c r="R28" s="7"/>
    </row>
    <row r="29" spans="2:20" x14ac:dyDescent="0.25">
      <c r="B29" s="16" t="s">
        <v>29</v>
      </c>
      <c r="C29" s="17">
        <v>0</v>
      </c>
      <c r="D29" s="18">
        <v>8.1999999999999993</v>
      </c>
      <c r="E29" s="19">
        <v>0</v>
      </c>
      <c r="F29" s="19">
        <v>0</v>
      </c>
      <c r="G29" s="17">
        <v>0</v>
      </c>
      <c r="H29" s="18">
        <v>10</v>
      </c>
      <c r="I29" s="19">
        <v>0</v>
      </c>
      <c r="J29" s="19">
        <v>0.5</v>
      </c>
      <c r="K29" s="37" t="s">
        <v>18</v>
      </c>
      <c r="L29" s="20">
        <f t="shared" si="5"/>
        <v>-95</v>
      </c>
      <c r="M29" s="21" t="s">
        <v>18</v>
      </c>
      <c r="N29" s="21">
        <f t="shared" si="3"/>
        <v>-93.902439024390247</v>
      </c>
      <c r="O29" s="7"/>
      <c r="Q29" s="7"/>
      <c r="R29" s="7"/>
    </row>
    <row r="30" spans="2:20" x14ac:dyDescent="0.25">
      <c r="B30" s="39" t="s">
        <v>30</v>
      </c>
      <c r="C30" s="40">
        <v>198904.51</v>
      </c>
      <c r="D30" s="41">
        <v>88207.956999999995</v>
      </c>
      <c r="E30" s="41">
        <v>783345.09300000011</v>
      </c>
      <c r="F30" s="41">
        <v>39160.478000000003</v>
      </c>
      <c r="G30" s="41">
        <v>586650.56799999997</v>
      </c>
      <c r="H30" s="41">
        <v>30357.940999999995</v>
      </c>
      <c r="I30" s="41">
        <v>329008.98</v>
      </c>
      <c r="J30" s="41">
        <v>60500.192999999999</v>
      </c>
      <c r="K30" s="41">
        <f>+((I30*100/G30)-100)</f>
        <v>-43.917384905693979</v>
      </c>
      <c r="L30" s="41">
        <f>+((J30*100/H30)-100)</f>
        <v>99.289513738761173</v>
      </c>
      <c r="M30" s="41">
        <f>+((I30*100/C30)-100)</f>
        <v>65.410517840947904</v>
      </c>
      <c r="N30" s="42">
        <f>+((J30*100/D30)-100)</f>
        <v>-31.411864578158173</v>
      </c>
    </row>
    <row r="31" spans="2:20" x14ac:dyDescent="0.25">
      <c r="B31" s="1"/>
      <c r="C31" s="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20" x14ac:dyDescent="0.25">
      <c r="B32" s="44" t="s">
        <v>31</v>
      </c>
      <c r="C32" s="45"/>
      <c r="D32" s="45"/>
      <c r="E32" s="45"/>
      <c r="F32" s="45"/>
      <c r="G32" s="45"/>
      <c r="H32" s="45"/>
      <c r="I32" s="45"/>
      <c r="J32" s="45"/>
      <c r="K32" s="44"/>
      <c r="L32" s="46"/>
      <c r="M32" s="46"/>
      <c r="N32" s="46"/>
    </row>
    <row r="33" spans="2:14" ht="15" customHeight="1" x14ac:dyDescent="0.25">
      <c r="B33" s="47" t="s">
        <v>32</v>
      </c>
      <c r="C33" s="47"/>
      <c r="D33" s="47"/>
      <c r="E33" s="47"/>
      <c r="F33" s="47"/>
      <c r="G33" s="48"/>
      <c r="H33" s="48"/>
      <c r="I33" s="48"/>
      <c r="J33" s="48"/>
      <c r="K33" s="49"/>
      <c r="L33" s="7"/>
      <c r="M33" s="7"/>
      <c r="N33" s="7"/>
    </row>
    <row r="34" spans="2:14" x14ac:dyDescent="0.25">
      <c r="B34" s="47" t="s">
        <v>33</v>
      </c>
      <c r="C34" s="47"/>
      <c r="D34" s="47"/>
      <c r="E34" s="47"/>
      <c r="F34" s="47"/>
      <c r="G34" s="50"/>
      <c r="H34" s="49"/>
      <c r="I34" s="49"/>
      <c r="J34" s="49"/>
      <c r="K34" s="51"/>
      <c r="L34" s="7"/>
      <c r="M34" s="7"/>
      <c r="N34" s="7"/>
    </row>
    <row r="35" spans="2:14" ht="15" customHeight="1" x14ac:dyDescent="0.25">
      <c r="B35" s="56" t="s">
        <v>34</v>
      </c>
      <c r="C35" s="57"/>
      <c r="D35" s="57"/>
      <c r="E35" s="57"/>
      <c r="F35" s="57"/>
      <c r="G35" s="57"/>
      <c r="H35" s="57"/>
      <c r="I35" s="57"/>
      <c r="J35" s="57"/>
      <c r="K35" s="58"/>
      <c r="M35" s="46"/>
      <c r="N35" s="46"/>
    </row>
    <row r="36" spans="2:14" x14ac:dyDescent="0.25">
      <c r="C36" s="7"/>
      <c r="D36" s="7"/>
      <c r="K36" s="59" t="s">
        <v>35</v>
      </c>
      <c r="L36" s="59"/>
      <c r="M36" s="59"/>
      <c r="N36" s="59"/>
    </row>
    <row r="37" spans="2:14" x14ac:dyDescent="0.25">
      <c r="I37" s="60" t="s">
        <v>36</v>
      </c>
      <c r="J37" s="60"/>
      <c r="K37" s="60"/>
      <c r="L37" s="60"/>
      <c r="M37" s="60"/>
      <c r="N37" s="60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5:K35"/>
    <mergeCell ref="K36:N36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33_35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2025-09-03T09:40:02Z</dcterms:created>
  <dcterms:modified xsi:type="dcterms:W3CDTF">2025-09-03T12:34:55Z</dcterms:modified>
</cp:coreProperties>
</file>