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8\"/>
    </mc:Choice>
  </mc:AlternateContent>
  <xr:revisionPtr revIDLastSave="0" documentId="8_{CC6BC8D5-F8DE-43F0-9F6D-00143232EEF2}" xr6:coauthVersionLast="47" xr6:coauthVersionMax="47" xr10:uidLastSave="{00000000-0000-0000-0000-000000000000}"/>
  <bookViews>
    <workbookView xWindow="-108" yWindow="-108" windowWidth="23256" windowHeight="12456" xr2:uid="{C701D2E6-BC12-4099-B660-F9C148511114}"/>
  </bookViews>
  <sheets>
    <sheet name="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1" i="1"/>
  <c r="G81" i="1"/>
  <c r="H80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4" i="1"/>
  <c r="H53" i="1"/>
  <c r="G53" i="1"/>
  <c r="H51" i="1"/>
  <c r="G51" i="1"/>
  <c r="H50" i="1"/>
  <c r="G50" i="1"/>
  <c r="G48" i="1"/>
  <c r="H44" i="1"/>
  <c r="G44" i="1"/>
  <c r="H43" i="1"/>
  <c r="G43" i="1"/>
  <c r="H39" i="1"/>
  <c r="G39" i="1"/>
  <c r="H37" i="1"/>
  <c r="G37" i="1"/>
  <c r="H36" i="1"/>
  <c r="H35" i="1"/>
  <c r="G35" i="1"/>
  <c r="H33" i="1"/>
  <c r="G33" i="1"/>
  <c r="H32" i="1"/>
  <c r="G32" i="1"/>
  <c r="H30" i="1"/>
  <c r="G30" i="1"/>
  <c r="H28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<sst xmlns="http://schemas.openxmlformats.org/spreadsheetml/2006/main" count="272" uniqueCount="46">
  <si>
    <t xml:space="preserve">Galvijų supirkimo kainos Lietuvos įmonėse 2025 m. 35–38 sav., EUR/100 kg skerdenų (be PVM)  </t>
  </si>
  <si>
    <t>Kategorija pagal
raumeningumą</t>
  </si>
  <si>
    <t>Pokytis %</t>
  </si>
  <si>
    <t>38 sav.
(09 16–22)</t>
  </si>
  <si>
    <t>35 sav.
(08 25–31)</t>
  </si>
  <si>
    <t>36 sav.
(09 01–07)</t>
  </si>
  <si>
    <t>37 sav.
(09 08–14)</t>
  </si>
  <si>
    <t>38 sav.
(09 15–21)</t>
  </si>
  <si>
    <t>savaitės*</t>
  </si>
  <si>
    <t>metų**</t>
  </si>
  <si>
    <t>Jauni buliai (A):</t>
  </si>
  <si>
    <t>U1</t>
  </si>
  <si>
    <t>-</t>
  </si>
  <si>
    <t>●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</si>
  <si>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</si>
  <si>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</si>
  <si>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</si>
  <si>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</si>
  <si>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</si>
  <si>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</si>
  <si>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</si>
  <si>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</si>
  <si>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</si>
  <si>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</si>
  <si>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</si>
  <si>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</si>
  <si>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</si>
  <si>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</si>
  <si>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</si>
  <si>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</si>
  <si>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</si>
  <si>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</si>
  <si>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</si>
  <si>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</si>
  <si>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</si>
  <si>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</si>
  <si>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</si>
  <si>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</si>
  <si>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</si>
  <si>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</si>
  <si>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</si>
  <si>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</si>
  <si>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38 savaitę su 2025 m. 37  savaite</t>
  </si>
  <si>
    <t>** lyginant 2025 m. 38 savaitę su 2024 m. 38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</si>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</sst>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87640003662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5" fillId="0" borderId="13" xfId="1" applyNumberFormat="1" applyFont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13" fillId="0" borderId="0" xfId="1" applyNumberFormat="1" applyFont="1" applyAlignment="1">
      <alignment horizontal="right" vertical="center" wrapText="1" indent="1"/>
    </xf>
    <xf numFmtId="2" fontId="3" fillId="0" borderId="13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0" xfId="1" quotePrefix="1" applyNumberFormat="1" applyFont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5" fillId="3" borderId="0" xfId="1" applyFont="1" applyFill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4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A0EFB058-59C6-49BB-8619-DA909506291F}"/>
    <cellStyle name="Normal_Sheet1 2" xfId="2" xr:uid="{0AB41B39-1499-4C51-9C0B-E48335E3C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45FB-423D-4F42-875D-06992226F1B1}">
  <dimension ref="A2:H95"/>
  <sheetViews>
    <sheetView showGridLines="0" tabSelected="1" workbookViewId="0">
      <selection activeCell="K15" sqref="K15"/>
    </sheetView>
  </sheetViews>
  <sheetFormatPr defaultRowHeight="14.4" x14ac:dyDescent="0.3"/>
  <cols>
    <col min="1" max="1" width="14.5546875" customWidth="1"/>
    <col min="2" max="2" width="11.33203125" customWidth="1"/>
    <col min="3" max="3" width="12" customWidth="1"/>
    <col min="4" max="4" width="10.88671875" customWidth="1"/>
    <col min="5" max="5" width="12.44140625" customWidth="1"/>
    <col min="6" max="6" width="12.332031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13</v>
      </c>
      <c r="D7" s="15" t="s">
        <v>13</v>
      </c>
      <c r="E7" s="15" t="s">
        <v>13</v>
      </c>
      <c r="F7" s="16" t="s">
        <v>13</v>
      </c>
      <c r="G7" s="17" t="s">
        <v>12</v>
      </c>
      <c r="H7" s="17" t="s">
        <v>12</v>
      </c>
    </row>
    <row r="8" spans="1:8" x14ac:dyDescent="0.3">
      <c r="A8" s="18" t="s">
        <v>14</v>
      </c>
      <c r="B8" s="19">
        <v>472.92</v>
      </c>
      <c r="C8" s="20">
        <v>619.79999999999995</v>
      </c>
      <c r="D8" s="20">
        <v>645.39</v>
      </c>
      <c r="E8" s="20">
        <v>631.52</v>
      </c>
      <c r="F8" s="21">
        <v>644.98</v>
      </c>
      <c r="G8" s="22">
        <f>(F8/E8-1)*100</f>
        <v>2.1313655941221255</v>
      </c>
      <c r="H8" s="22">
        <f t="shared" ref="H8:H13" si="0">(F8/B8-1)*100</f>
        <v>36.382474837181753</v>
      </c>
    </row>
    <row r="9" spans="1:8" x14ac:dyDescent="0.3">
      <c r="A9" s="18" t="s">
        <v>15</v>
      </c>
      <c r="B9" s="19">
        <v>444.5</v>
      </c>
      <c r="C9" s="20">
        <v>611.62</v>
      </c>
      <c r="D9" s="20">
        <v>617.63</v>
      </c>
      <c r="E9" s="20">
        <v>657.1</v>
      </c>
      <c r="F9" s="21">
        <v>635</v>
      </c>
      <c r="G9" s="22">
        <f>(F9/E9-1)*100</f>
        <v>-3.3632628214883664</v>
      </c>
      <c r="H9" s="22">
        <f t="shared" si="0"/>
        <v>42.857142857142861</v>
      </c>
    </row>
    <row r="10" spans="1:8" x14ac:dyDescent="0.3">
      <c r="A10" s="23" t="s">
        <v>16</v>
      </c>
      <c r="B10" s="24">
        <v>463.65</v>
      </c>
      <c r="C10" s="25">
        <v>621.45000000000005</v>
      </c>
      <c r="D10" s="25">
        <v>635.64</v>
      </c>
      <c r="E10" s="25">
        <v>644.99</v>
      </c>
      <c r="F10" s="26">
        <v>641.11</v>
      </c>
      <c r="G10" s="27">
        <f>(F10/E10-1)*100</f>
        <v>-0.60155971410409403</v>
      </c>
      <c r="H10" s="27">
        <f t="shared" si="0"/>
        <v>38.274560552140628</v>
      </c>
    </row>
    <row r="11" spans="1:8" x14ac:dyDescent="0.3">
      <c r="A11" s="18" t="s">
        <v>17</v>
      </c>
      <c r="B11" s="28" t="s">
        <v>13</v>
      </c>
      <c r="C11" s="20" t="s">
        <v>13</v>
      </c>
      <c r="D11" s="20" t="s">
        <v>13</v>
      </c>
      <c r="E11" s="20">
        <v>616.26</v>
      </c>
      <c r="F11" s="21">
        <v>639.24</v>
      </c>
      <c r="G11" s="27">
        <f>(F11/E11-1)*100</f>
        <v>3.7289455749196732</v>
      </c>
      <c r="H11" s="29" t="s">
        <v>12</v>
      </c>
    </row>
    <row r="12" spans="1:8" x14ac:dyDescent="0.3">
      <c r="A12" s="18" t="s">
        <v>18</v>
      </c>
      <c r="B12" s="30">
        <v>437.31</v>
      </c>
      <c r="C12" s="31">
        <v>611.92999999999995</v>
      </c>
      <c r="D12" s="31">
        <v>631.57000000000005</v>
      </c>
      <c r="E12" s="31">
        <v>630.03</v>
      </c>
      <c r="F12" s="32">
        <v>644.24</v>
      </c>
      <c r="G12" s="22">
        <f>(F12/E12-1)*100</f>
        <v>2.2554481532625514</v>
      </c>
      <c r="H12" s="22">
        <f t="shared" si="0"/>
        <v>47.318835608607166</v>
      </c>
    </row>
    <row r="13" spans="1:8" x14ac:dyDescent="0.3">
      <c r="A13" s="18" t="s">
        <v>19</v>
      </c>
      <c r="B13" s="30">
        <v>422.52</v>
      </c>
      <c r="C13" s="31">
        <v>606.51</v>
      </c>
      <c r="D13" s="20">
        <v>616.20000000000005</v>
      </c>
      <c r="E13" s="20">
        <v>615.12</v>
      </c>
      <c r="F13" s="21">
        <v>632.55999999999995</v>
      </c>
      <c r="G13" s="22">
        <f>(F13/E13-1)*100</f>
        <v>2.8352191442320152</v>
      </c>
      <c r="H13" s="22">
        <f t="shared" si="0"/>
        <v>49.711256271892459</v>
      </c>
    </row>
    <row r="14" spans="1:8" x14ac:dyDescent="0.3">
      <c r="A14" s="18" t="s">
        <v>20</v>
      </c>
      <c r="B14" s="28" t="s">
        <v>12</v>
      </c>
      <c r="C14" s="20" t="s">
        <v>13</v>
      </c>
      <c r="D14" s="20" t="s">
        <v>13</v>
      </c>
      <c r="E14" s="20" t="s">
        <v>13</v>
      </c>
      <c r="F14" s="21" t="s">
        <v>13</v>
      </c>
      <c r="G14" s="22" t="s">
        <v>12</v>
      </c>
      <c r="H14" s="22" t="s">
        <v>12</v>
      </c>
    </row>
    <row r="15" spans="1:8" x14ac:dyDescent="0.3">
      <c r="A15" s="23" t="s">
        <v>21</v>
      </c>
      <c r="B15" s="33">
        <v>430.41</v>
      </c>
      <c r="C15" s="25">
        <v>606.85</v>
      </c>
      <c r="D15" s="25">
        <v>623.12</v>
      </c>
      <c r="E15" s="25">
        <v>622.66999999999996</v>
      </c>
      <c r="F15" s="26">
        <v>638.54</v>
      </c>
      <c r="G15" s="27">
        <f t="shared" ref="G15:G24" si="1">(F15/E15-1)*100</f>
        <v>2.548701559413491</v>
      </c>
      <c r="H15" s="27">
        <f t="shared" ref="H15:H24" si="2">(F15/B15-1)*100</f>
        <v>48.356218489347349</v>
      </c>
    </row>
    <row r="16" spans="1:8" x14ac:dyDescent="0.3">
      <c r="A16" s="18" t="s">
        <v>22</v>
      </c>
      <c r="B16" s="30">
        <v>336.8</v>
      </c>
      <c r="C16" s="20">
        <v>513.72</v>
      </c>
      <c r="D16" s="20">
        <v>554.73</v>
      </c>
      <c r="E16" s="20">
        <v>553.94000000000005</v>
      </c>
      <c r="F16" s="21">
        <v>561.39</v>
      </c>
      <c r="G16" s="29">
        <f t="shared" si="1"/>
        <v>1.3449110011914511</v>
      </c>
      <c r="H16" s="29">
        <f t="shared" si="2"/>
        <v>66.683491686460798</v>
      </c>
    </row>
    <row r="17" spans="1:8" x14ac:dyDescent="0.3">
      <c r="A17" s="18" t="s">
        <v>23</v>
      </c>
      <c r="B17" s="30">
        <v>415.48</v>
      </c>
      <c r="C17" s="34">
        <v>578.41</v>
      </c>
      <c r="D17" s="34">
        <v>601.33000000000004</v>
      </c>
      <c r="E17" s="34">
        <v>592.91999999999996</v>
      </c>
      <c r="F17" s="35">
        <v>610.45000000000005</v>
      </c>
      <c r="G17" s="22">
        <f t="shared" si="1"/>
        <v>2.9565540039128591</v>
      </c>
      <c r="H17" s="22">
        <f t="shared" si="2"/>
        <v>46.926446519688071</v>
      </c>
    </row>
    <row r="18" spans="1:8" x14ac:dyDescent="0.3">
      <c r="A18" s="18" t="s">
        <v>24</v>
      </c>
      <c r="B18" s="36">
        <v>421.26</v>
      </c>
      <c r="C18" s="31">
        <v>599.49</v>
      </c>
      <c r="D18" s="31">
        <v>608.12</v>
      </c>
      <c r="E18" s="31">
        <v>613.39</v>
      </c>
      <c r="F18" s="32">
        <v>621.88</v>
      </c>
      <c r="G18" s="22">
        <f t="shared" si="1"/>
        <v>1.3841112505909692</v>
      </c>
      <c r="H18" s="22">
        <f t="shared" si="2"/>
        <v>47.62379528082419</v>
      </c>
    </row>
    <row r="19" spans="1:8" x14ac:dyDescent="0.3">
      <c r="A19" s="18" t="s">
        <v>25</v>
      </c>
      <c r="B19" s="28" t="s">
        <v>13</v>
      </c>
      <c r="C19" s="20" t="s">
        <v>13</v>
      </c>
      <c r="D19" s="20" t="s">
        <v>12</v>
      </c>
      <c r="E19" s="20" t="s">
        <v>13</v>
      </c>
      <c r="F19" s="21" t="s">
        <v>13</v>
      </c>
      <c r="G19" s="22" t="s">
        <v>12</v>
      </c>
      <c r="H19" s="22" t="s">
        <v>12</v>
      </c>
    </row>
    <row r="20" spans="1:8" x14ac:dyDescent="0.3">
      <c r="A20" s="23" t="s">
        <v>26</v>
      </c>
      <c r="B20" s="37">
        <v>412.9</v>
      </c>
      <c r="C20" s="25">
        <v>584.11</v>
      </c>
      <c r="D20" s="25">
        <v>600.95000000000005</v>
      </c>
      <c r="E20" s="25">
        <v>598.64</v>
      </c>
      <c r="F20" s="26">
        <v>613.07000000000005</v>
      </c>
      <c r="G20" s="27">
        <f t="shared" si="1"/>
        <v>2.4104637177602584</v>
      </c>
      <c r="H20" s="27">
        <f t="shared" si="2"/>
        <v>48.479050617582978</v>
      </c>
    </row>
    <row r="21" spans="1:8" x14ac:dyDescent="0.3">
      <c r="A21" s="18" t="s">
        <v>27</v>
      </c>
      <c r="B21" s="36">
        <v>323.42</v>
      </c>
      <c r="C21" s="20">
        <v>418.1</v>
      </c>
      <c r="D21" s="20" t="s">
        <v>13</v>
      </c>
      <c r="E21" s="20" t="s">
        <v>13</v>
      </c>
      <c r="F21" s="21" t="s">
        <v>13</v>
      </c>
      <c r="G21" s="27" t="s">
        <v>12</v>
      </c>
      <c r="H21" s="29" t="s">
        <v>12</v>
      </c>
    </row>
    <row r="22" spans="1:8" x14ac:dyDescent="0.3">
      <c r="A22" s="18" t="s">
        <v>28</v>
      </c>
      <c r="B22" s="30">
        <v>359.1</v>
      </c>
      <c r="C22" s="20">
        <v>456.72</v>
      </c>
      <c r="D22" s="20">
        <v>479.85</v>
      </c>
      <c r="E22" s="20">
        <v>484</v>
      </c>
      <c r="F22" s="21">
        <v>503.64</v>
      </c>
      <c r="G22" s="29">
        <f t="shared" si="1"/>
        <v>4.0578512396694189</v>
      </c>
      <c r="H22" s="29">
        <f t="shared" si="2"/>
        <v>40.250626566416024</v>
      </c>
    </row>
    <row r="23" spans="1:8" x14ac:dyDescent="0.3">
      <c r="A23" s="18" t="s">
        <v>29</v>
      </c>
      <c r="B23" s="30" t="s">
        <v>13</v>
      </c>
      <c r="C23" s="20" t="s">
        <v>13</v>
      </c>
      <c r="D23" s="20" t="s">
        <v>13</v>
      </c>
      <c r="E23" s="20" t="s">
        <v>13</v>
      </c>
      <c r="F23" s="21">
        <v>510.78</v>
      </c>
      <c r="G23" s="27" t="s">
        <v>12</v>
      </c>
      <c r="H23" s="22" t="s">
        <v>12</v>
      </c>
    </row>
    <row r="24" spans="1:8" x14ac:dyDescent="0.3">
      <c r="A24" s="23" t="s">
        <v>30</v>
      </c>
      <c r="B24" s="38">
        <v>363.79</v>
      </c>
      <c r="C24" s="39">
        <v>477.08</v>
      </c>
      <c r="D24" s="39">
        <v>460.2</v>
      </c>
      <c r="E24" s="39">
        <v>469.58</v>
      </c>
      <c r="F24" s="40">
        <v>497.58</v>
      </c>
      <c r="G24" s="27">
        <f t="shared" si="1"/>
        <v>5.962775245964469</v>
      </c>
      <c r="H24" s="41">
        <f t="shared" si="2"/>
        <v>36.776711839247909</v>
      </c>
    </row>
    <row r="25" spans="1:8" x14ac:dyDescent="0.3">
      <c r="A25" s="42" t="s">
        <v>31</v>
      </c>
      <c r="B25" s="43">
        <v>422.71</v>
      </c>
      <c r="C25" s="44">
        <v>592.99</v>
      </c>
      <c r="D25" s="45">
        <v>610.58000000000004</v>
      </c>
      <c r="E25" s="45">
        <v>606.62</v>
      </c>
      <c r="F25" s="45">
        <v>618.86</v>
      </c>
      <c r="G25" s="46">
        <f>F25/E25*100-100</f>
        <v>2.0177376281691863</v>
      </c>
      <c r="H25" s="47">
        <f>F25/B25*100-100</f>
        <v>46.402971304203845</v>
      </c>
    </row>
    <row r="26" spans="1:8" x14ac:dyDescent="0.3">
      <c r="A26" s="48" t="s">
        <v>32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9" t="s">
        <v>11</v>
      </c>
      <c r="B27" s="19" t="s">
        <v>13</v>
      </c>
      <c r="C27" s="15" t="s">
        <v>13</v>
      </c>
      <c r="D27" s="15" t="s">
        <v>13</v>
      </c>
      <c r="E27" s="15" t="s">
        <v>13</v>
      </c>
      <c r="F27" s="16">
        <v>606.44000000000005</v>
      </c>
      <c r="G27" s="22" t="s">
        <v>12</v>
      </c>
      <c r="H27" s="50" t="s">
        <v>12</v>
      </c>
    </row>
    <row r="28" spans="1:8" x14ac:dyDescent="0.3">
      <c r="A28" s="51" t="s">
        <v>14</v>
      </c>
      <c r="B28" s="19">
        <v>425.57</v>
      </c>
      <c r="C28" s="31">
        <v>622.80999999999995</v>
      </c>
      <c r="D28" s="31">
        <v>616.61</v>
      </c>
      <c r="E28" s="31">
        <v>614.78</v>
      </c>
      <c r="F28" s="32">
        <v>602.97</v>
      </c>
      <c r="G28" s="22">
        <f t="shared" ref="G28:G30" si="3">F28/E28*100-100</f>
        <v>-1.92101239467776</v>
      </c>
      <c r="H28" s="22">
        <f t="shared" ref="H28:H39" si="4">(F28/B28-1)*100</f>
        <v>41.685269168409448</v>
      </c>
    </row>
    <row r="29" spans="1:8" x14ac:dyDescent="0.3">
      <c r="A29" s="51" t="s">
        <v>15</v>
      </c>
      <c r="B29" s="19" t="s">
        <v>13</v>
      </c>
      <c r="C29" s="34">
        <v>627.95000000000005</v>
      </c>
      <c r="D29" s="34">
        <v>621.29</v>
      </c>
      <c r="E29" s="34">
        <v>653.35</v>
      </c>
      <c r="F29" s="21" t="s">
        <v>13</v>
      </c>
      <c r="G29" s="22" t="s">
        <v>12</v>
      </c>
      <c r="H29" s="22" t="s">
        <v>12</v>
      </c>
    </row>
    <row r="30" spans="1:8" x14ac:dyDescent="0.3">
      <c r="A30" s="23" t="s">
        <v>16</v>
      </c>
      <c r="B30" s="24">
        <v>423.57</v>
      </c>
      <c r="C30" s="52">
        <v>629.97</v>
      </c>
      <c r="D30" s="52">
        <v>612.30999999999995</v>
      </c>
      <c r="E30" s="52">
        <v>632.82000000000005</v>
      </c>
      <c r="F30" s="53">
        <v>603.78</v>
      </c>
      <c r="G30" s="27">
        <f t="shared" si="3"/>
        <v>-4.5889826490945467</v>
      </c>
      <c r="H30" s="27">
        <f t="shared" si="4"/>
        <v>42.545506055669669</v>
      </c>
    </row>
    <row r="31" spans="1:8" x14ac:dyDescent="0.3">
      <c r="A31" s="18" t="s">
        <v>17</v>
      </c>
      <c r="B31" s="54" t="s">
        <v>13</v>
      </c>
      <c r="C31" s="55">
        <v>647.14</v>
      </c>
      <c r="D31" s="55" t="s">
        <v>13</v>
      </c>
      <c r="E31" s="55" t="s">
        <v>13</v>
      </c>
      <c r="F31" s="56" t="s">
        <v>13</v>
      </c>
      <c r="G31" s="22" t="s">
        <v>12</v>
      </c>
      <c r="H31" s="22" t="s">
        <v>12</v>
      </c>
    </row>
    <row r="32" spans="1:8" x14ac:dyDescent="0.3">
      <c r="A32" s="18" t="s">
        <v>18</v>
      </c>
      <c r="B32" s="57">
        <v>408.22</v>
      </c>
      <c r="C32" s="34">
        <v>619.28</v>
      </c>
      <c r="D32" s="34">
        <v>603.55999999999995</v>
      </c>
      <c r="E32" s="34">
        <v>617.17999999999995</v>
      </c>
      <c r="F32" s="35">
        <v>614.98</v>
      </c>
      <c r="G32" s="22">
        <f t="shared" ref="G32:G39" si="5">F32/E32*100-100</f>
        <v>-0.35646002786867825</v>
      </c>
      <c r="H32" s="22">
        <f t="shared" si="4"/>
        <v>50.649159766792408</v>
      </c>
    </row>
    <row r="33" spans="1:8" x14ac:dyDescent="0.3">
      <c r="A33" s="18" t="s">
        <v>19</v>
      </c>
      <c r="B33" s="57">
        <v>437.03</v>
      </c>
      <c r="C33" s="31">
        <v>600.82000000000005</v>
      </c>
      <c r="D33" s="31">
        <v>601.27</v>
      </c>
      <c r="E33" s="31">
        <v>623.46</v>
      </c>
      <c r="F33" s="32">
        <v>605.79</v>
      </c>
      <c r="G33" s="22">
        <f t="shared" si="5"/>
        <v>-2.8341834279665221</v>
      </c>
      <c r="H33" s="22">
        <f t="shared" si="4"/>
        <v>38.615198041324405</v>
      </c>
    </row>
    <row r="34" spans="1:8" x14ac:dyDescent="0.3">
      <c r="A34" s="18" t="s">
        <v>20</v>
      </c>
      <c r="B34" s="19" t="s">
        <v>13</v>
      </c>
      <c r="C34" s="55" t="s">
        <v>13</v>
      </c>
      <c r="D34" s="55" t="s">
        <v>13</v>
      </c>
      <c r="E34" s="55" t="s">
        <v>13</v>
      </c>
      <c r="F34" s="56" t="s">
        <v>13</v>
      </c>
      <c r="G34" s="22" t="s">
        <v>12</v>
      </c>
      <c r="H34" s="22" t="s">
        <v>12</v>
      </c>
    </row>
    <row r="35" spans="1:8" x14ac:dyDescent="0.3">
      <c r="A35" s="23" t="s">
        <v>21</v>
      </c>
      <c r="B35" s="58">
        <v>420.46</v>
      </c>
      <c r="C35" s="52">
        <v>612.16</v>
      </c>
      <c r="D35" s="52">
        <v>602.05999999999995</v>
      </c>
      <c r="E35" s="52">
        <v>618.21</v>
      </c>
      <c r="F35" s="53">
        <v>612.35</v>
      </c>
      <c r="G35" s="27">
        <f t="shared" si="5"/>
        <v>-0.94789796347519939</v>
      </c>
      <c r="H35" s="27">
        <f t="shared" si="4"/>
        <v>45.638110640726822</v>
      </c>
    </row>
    <row r="36" spans="1:8" x14ac:dyDescent="0.3">
      <c r="A36" s="18" t="s">
        <v>22</v>
      </c>
      <c r="B36" s="57">
        <v>377.65</v>
      </c>
      <c r="C36" s="34">
        <v>561.41</v>
      </c>
      <c r="D36" s="55" t="s">
        <v>13</v>
      </c>
      <c r="E36" s="55" t="s">
        <v>13</v>
      </c>
      <c r="F36" s="56">
        <v>539.07000000000005</v>
      </c>
      <c r="G36" s="29" t="s">
        <v>12</v>
      </c>
      <c r="H36" s="29">
        <f t="shared" si="4"/>
        <v>42.743280815569996</v>
      </c>
    </row>
    <row r="37" spans="1:8" x14ac:dyDescent="0.3">
      <c r="A37" s="18" t="s">
        <v>23</v>
      </c>
      <c r="B37" s="59">
        <v>413.31</v>
      </c>
      <c r="C37" s="55">
        <v>559.15</v>
      </c>
      <c r="D37" s="55">
        <v>590.59</v>
      </c>
      <c r="E37" s="55">
        <v>605.58000000000004</v>
      </c>
      <c r="F37" s="56">
        <v>595.58000000000004</v>
      </c>
      <c r="G37" s="22">
        <f t="shared" si="5"/>
        <v>-1.6513094884243174</v>
      </c>
      <c r="H37" s="22">
        <f t="shared" si="4"/>
        <v>44.100070165251282</v>
      </c>
    </row>
    <row r="38" spans="1:8" x14ac:dyDescent="0.3">
      <c r="A38" s="18" t="s">
        <v>24</v>
      </c>
      <c r="B38" s="57">
        <v>420.49</v>
      </c>
      <c r="C38" s="55">
        <v>564.41999999999996</v>
      </c>
      <c r="D38" s="55">
        <v>604.47</v>
      </c>
      <c r="E38" s="55">
        <v>626.97</v>
      </c>
      <c r="F38" s="56" t="s">
        <v>13</v>
      </c>
      <c r="G38" s="22" t="s">
        <v>12</v>
      </c>
      <c r="H38" s="22" t="s">
        <v>12</v>
      </c>
    </row>
    <row r="39" spans="1:8" x14ac:dyDescent="0.3">
      <c r="A39" s="23" t="s">
        <v>26</v>
      </c>
      <c r="B39" s="60">
        <v>412.05</v>
      </c>
      <c r="C39" s="25">
        <v>560.52</v>
      </c>
      <c r="D39" s="25">
        <v>594.80999999999995</v>
      </c>
      <c r="E39" s="25">
        <v>607.22</v>
      </c>
      <c r="F39" s="26">
        <v>581.5</v>
      </c>
      <c r="G39" s="27">
        <f t="shared" si="5"/>
        <v>-4.2356971114258499</v>
      </c>
      <c r="H39" s="27">
        <f t="shared" si="4"/>
        <v>41.123650042470558</v>
      </c>
    </row>
    <row r="40" spans="1:8" x14ac:dyDescent="0.3">
      <c r="A40" s="18" t="s">
        <v>27</v>
      </c>
      <c r="B40" s="59" t="s">
        <v>13</v>
      </c>
      <c r="C40" s="55" t="s">
        <v>13</v>
      </c>
      <c r="D40" s="55" t="s">
        <v>13</v>
      </c>
      <c r="E40" s="55" t="s">
        <v>13</v>
      </c>
      <c r="F40" s="56">
        <v>467.2</v>
      </c>
      <c r="G40" s="22" t="s">
        <v>12</v>
      </c>
      <c r="H40" s="22" t="s">
        <v>12</v>
      </c>
    </row>
    <row r="41" spans="1:8" x14ac:dyDescent="0.3">
      <c r="A41" s="18" t="s">
        <v>28</v>
      </c>
      <c r="B41" s="59">
        <v>381.24</v>
      </c>
      <c r="C41" s="34" t="s">
        <v>12</v>
      </c>
      <c r="D41" s="55" t="s">
        <v>13</v>
      </c>
      <c r="E41" s="55">
        <v>502.91</v>
      </c>
      <c r="F41" s="56" t="s">
        <v>13</v>
      </c>
      <c r="G41" s="22" t="s">
        <v>12</v>
      </c>
      <c r="H41" s="22" t="s">
        <v>12</v>
      </c>
    </row>
    <row r="42" spans="1:8" x14ac:dyDescent="0.3">
      <c r="A42" s="18" t="s">
        <v>29</v>
      </c>
      <c r="B42" s="59" t="s">
        <v>13</v>
      </c>
      <c r="C42" s="55" t="s">
        <v>12</v>
      </c>
      <c r="D42" s="55" t="s">
        <v>12</v>
      </c>
      <c r="E42" s="55" t="s">
        <v>13</v>
      </c>
      <c r="F42" s="56" t="s">
        <v>13</v>
      </c>
      <c r="G42" s="22" t="s">
        <v>12</v>
      </c>
      <c r="H42" s="22" t="s">
        <v>12</v>
      </c>
    </row>
    <row r="43" spans="1:8" x14ac:dyDescent="0.3">
      <c r="A43" s="23" t="s">
        <v>30</v>
      </c>
      <c r="B43" s="61">
        <v>365.63</v>
      </c>
      <c r="C43" s="62" t="s">
        <v>12</v>
      </c>
      <c r="D43" s="63" t="s">
        <v>13</v>
      </c>
      <c r="E43" s="64">
        <v>533.66</v>
      </c>
      <c r="F43" s="65">
        <v>507.74</v>
      </c>
      <c r="G43" s="27">
        <f t="shared" ref="G43" si="6">F43/E43*100-100</f>
        <v>-4.8570250721433013</v>
      </c>
      <c r="H43" s="41">
        <f t="shared" ref="H43" si="7">(F43/B43-1)*100</f>
        <v>38.867160790963553</v>
      </c>
    </row>
    <row r="44" spans="1:8" x14ac:dyDescent="0.3">
      <c r="A44" s="66" t="s">
        <v>31</v>
      </c>
      <c r="B44" s="67">
        <v>412.74</v>
      </c>
      <c r="C44" s="68">
        <v>598.29999999999995</v>
      </c>
      <c r="D44" s="68">
        <v>599.27</v>
      </c>
      <c r="E44" s="68">
        <v>615.86</v>
      </c>
      <c r="F44" s="68">
        <v>588.79</v>
      </c>
      <c r="G44" s="69">
        <f>F44/E44*100-100</f>
        <v>-4.3954794920923632</v>
      </c>
      <c r="H44" s="47">
        <f>F44/B44*100-100</f>
        <v>42.65397102291999</v>
      </c>
    </row>
    <row r="45" spans="1:8" x14ac:dyDescent="0.3">
      <c r="A45" s="48" t="s">
        <v>33</v>
      </c>
      <c r="B45" s="48"/>
      <c r="C45" s="48"/>
      <c r="D45" s="48"/>
      <c r="E45" s="48"/>
      <c r="F45" s="48"/>
      <c r="G45" s="48"/>
      <c r="H45" s="48"/>
    </row>
    <row r="46" spans="1:8" x14ac:dyDescent="0.3">
      <c r="A46" s="51" t="s">
        <v>15</v>
      </c>
      <c r="B46" s="70" t="s">
        <v>13</v>
      </c>
      <c r="C46" s="15" t="s">
        <v>13</v>
      </c>
      <c r="D46" s="15" t="s">
        <v>13</v>
      </c>
      <c r="E46" s="15">
        <v>625.37</v>
      </c>
      <c r="F46" s="16" t="s">
        <v>13</v>
      </c>
      <c r="G46" s="22" t="s">
        <v>12</v>
      </c>
      <c r="H46" s="22" t="s">
        <v>12</v>
      </c>
    </row>
    <row r="47" spans="1:8" x14ac:dyDescent="0.3">
      <c r="A47" s="51" t="s">
        <v>34</v>
      </c>
      <c r="B47" s="19" t="s">
        <v>13</v>
      </c>
      <c r="C47" s="20" t="s">
        <v>13</v>
      </c>
      <c r="D47" s="20" t="s">
        <v>13</v>
      </c>
      <c r="E47" s="20" t="s">
        <v>13</v>
      </c>
      <c r="F47" s="21" t="s">
        <v>13</v>
      </c>
      <c r="G47" s="22" t="s">
        <v>12</v>
      </c>
      <c r="H47" s="50" t="s">
        <v>12</v>
      </c>
    </row>
    <row r="48" spans="1:8" x14ac:dyDescent="0.3">
      <c r="A48" s="71" t="s">
        <v>16</v>
      </c>
      <c r="B48" s="24" t="s">
        <v>13</v>
      </c>
      <c r="C48" s="72" t="s">
        <v>13</v>
      </c>
      <c r="D48" s="72" t="s">
        <v>13</v>
      </c>
      <c r="E48" s="72">
        <v>590.61</v>
      </c>
      <c r="F48" s="73">
        <v>534.47</v>
      </c>
      <c r="G48" s="41">
        <f t="shared" ref="G48" si="8">F48/E48*100-100</f>
        <v>-9.5054265928446853</v>
      </c>
      <c r="H48" s="41" t="s">
        <v>12</v>
      </c>
    </row>
    <row r="49" spans="1:8" x14ac:dyDescent="0.3">
      <c r="A49" s="51" t="s">
        <v>18</v>
      </c>
      <c r="B49" s="74" t="s">
        <v>13</v>
      </c>
      <c r="C49" s="20">
        <v>576.98</v>
      </c>
      <c r="D49" s="72" t="s">
        <v>13</v>
      </c>
      <c r="E49" s="75">
        <v>526.82000000000005</v>
      </c>
      <c r="F49" s="76" t="s">
        <v>13</v>
      </c>
      <c r="G49" s="22" t="s">
        <v>12</v>
      </c>
      <c r="H49" s="50" t="s">
        <v>12</v>
      </c>
    </row>
    <row r="50" spans="1:8" x14ac:dyDescent="0.3">
      <c r="A50" s="18" t="s">
        <v>19</v>
      </c>
      <c r="B50" s="77">
        <v>374.59</v>
      </c>
      <c r="C50" s="20">
        <v>563.4</v>
      </c>
      <c r="D50" s="20">
        <v>598.59</v>
      </c>
      <c r="E50" s="20">
        <v>569.39</v>
      </c>
      <c r="F50" s="21">
        <v>568.54999999999995</v>
      </c>
      <c r="G50" s="22">
        <f>(F50/E50-1)*100</f>
        <v>-0.14752630007552892</v>
      </c>
      <c r="H50" s="50">
        <f>F50/B50*100-100</f>
        <v>51.779278678021313</v>
      </c>
    </row>
    <row r="51" spans="1:8" x14ac:dyDescent="0.3">
      <c r="A51" s="18" t="s">
        <v>20</v>
      </c>
      <c r="B51" s="77">
        <v>418.39</v>
      </c>
      <c r="C51" s="31">
        <v>545.16</v>
      </c>
      <c r="D51" s="20">
        <v>576.1</v>
      </c>
      <c r="E51" s="20">
        <v>572.25</v>
      </c>
      <c r="F51" s="21">
        <v>561.38</v>
      </c>
      <c r="G51" s="22">
        <f>(F51/E51-1)*100</f>
        <v>-1.8995194408038429</v>
      </c>
      <c r="H51" s="50">
        <f>F51/B51*100-100</f>
        <v>34.176247042233314</v>
      </c>
    </row>
    <row r="52" spans="1:8" x14ac:dyDescent="0.3">
      <c r="A52" s="18" t="s">
        <v>35</v>
      </c>
      <c r="B52" s="30" t="s">
        <v>13</v>
      </c>
      <c r="C52" s="20" t="s">
        <v>13</v>
      </c>
      <c r="D52" s="20" t="s">
        <v>13</v>
      </c>
      <c r="E52" s="20" t="s">
        <v>13</v>
      </c>
      <c r="F52" s="76" t="s">
        <v>13</v>
      </c>
      <c r="G52" s="50" t="s">
        <v>12</v>
      </c>
      <c r="H52" s="50" t="s">
        <v>12</v>
      </c>
    </row>
    <row r="53" spans="1:8" x14ac:dyDescent="0.3">
      <c r="A53" s="23" t="s">
        <v>21</v>
      </c>
      <c r="B53" s="24">
        <v>390.4</v>
      </c>
      <c r="C53" s="25">
        <v>556.99</v>
      </c>
      <c r="D53" s="25">
        <v>589.89</v>
      </c>
      <c r="E53" s="25">
        <v>568.36</v>
      </c>
      <c r="F53" s="26">
        <v>565.21</v>
      </c>
      <c r="G53" s="78">
        <f>F53/E53*100-100</f>
        <v>-0.55422619466534684</v>
      </c>
      <c r="H53" s="78">
        <f t="shared" ref="H53:H57" si="9">F53/B53*100-100</f>
        <v>44.777151639344282</v>
      </c>
    </row>
    <row r="54" spans="1:8" x14ac:dyDescent="0.3">
      <c r="A54" s="18" t="s">
        <v>22</v>
      </c>
      <c r="B54" s="30">
        <v>434.76</v>
      </c>
      <c r="C54" s="20">
        <v>477.78</v>
      </c>
      <c r="D54" s="72" t="s">
        <v>13</v>
      </c>
      <c r="E54" s="72" t="s">
        <v>13</v>
      </c>
      <c r="F54" s="73">
        <v>531.57000000000005</v>
      </c>
      <c r="G54" s="50" t="s">
        <v>12</v>
      </c>
      <c r="H54" s="79">
        <f t="shared" si="9"/>
        <v>22.26745790781122</v>
      </c>
    </row>
    <row r="55" spans="1:8" x14ac:dyDescent="0.3">
      <c r="A55" s="18" t="s">
        <v>23</v>
      </c>
      <c r="B55" s="80">
        <v>379.17</v>
      </c>
      <c r="C55" s="20">
        <v>532.29999999999995</v>
      </c>
      <c r="D55" s="31">
        <v>566.55999999999995</v>
      </c>
      <c r="E55" s="31">
        <v>576.89</v>
      </c>
      <c r="F55" s="32">
        <v>559.51</v>
      </c>
      <c r="G55" s="50">
        <f>F55/E55*100-100</f>
        <v>-3.0127060618142139</v>
      </c>
      <c r="H55" s="79">
        <f t="shared" si="9"/>
        <v>47.561779676662184</v>
      </c>
    </row>
    <row r="56" spans="1:8" x14ac:dyDescent="0.3">
      <c r="A56" s="18" t="s">
        <v>24</v>
      </c>
      <c r="B56" s="77">
        <v>386.72</v>
      </c>
      <c r="C56" s="34">
        <v>577.75</v>
      </c>
      <c r="D56" s="34">
        <v>591.78</v>
      </c>
      <c r="E56" s="34">
        <v>588.29</v>
      </c>
      <c r="F56" s="35">
        <v>599.96</v>
      </c>
      <c r="G56" s="50">
        <f>F56/E56*100-100</f>
        <v>1.9837155144571739</v>
      </c>
      <c r="H56" s="79">
        <f t="shared" si="9"/>
        <v>55.140670252378982</v>
      </c>
    </row>
    <row r="57" spans="1:8" x14ac:dyDescent="0.3">
      <c r="A57" s="18" t="s">
        <v>25</v>
      </c>
      <c r="B57" s="77">
        <v>383.55</v>
      </c>
      <c r="C57" s="20">
        <v>594.34</v>
      </c>
      <c r="D57" s="20">
        <v>600.05999999999995</v>
      </c>
      <c r="E57" s="20">
        <v>600.66</v>
      </c>
      <c r="F57" s="21">
        <v>596.33000000000004</v>
      </c>
      <c r="G57" s="50">
        <f>F57/E57*100-100</f>
        <v>-0.72087370559050612</v>
      </c>
      <c r="H57" s="79">
        <f t="shared" si="9"/>
        <v>55.476469821405317</v>
      </c>
    </row>
    <row r="58" spans="1:8" x14ac:dyDescent="0.3">
      <c r="A58" s="18" t="s">
        <v>36</v>
      </c>
      <c r="B58" s="19" t="s">
        <v>13</v>
      </c>
      <c r="C58" s="20" t="s">
        <v>13</v>
      </c>
      <c r="D58" s="20">
        <v>581.42999999999995</v>
      </c>
      <c r="E58" s="72" t="s">
        <v>13</v>
      </c>
      <c r="F58" s="73" t="s">
        <v>13</v>
      </c>
      <c r="G58" s="50" t="s">
        <v>12</v>
      </c>
      <c r="H58" s="50" t="s">
        <v>12</v>
      </c>
    </row>
    <row r="59" spans="1:8" x14ac:dyDescent="0.3">
      <c r="A59" s="23" t="s">
        <v>26</v>
      </c>
      <c r="B59" s="60">
        <v>386.05</v>
      </c>
      <c r="C59" s="25">
        <v>572.89</v>
      </c>
      <c r="D59" s="25">
        <v>589.69000000000005</v>
      </c>
      <c r="E59" s="25">
        <v>589.38</v>
      </c>
      <c r="F59" s="26">
        <v>592.54</v>
      </c>
      <c r="G59" s="78">
        <f>F59/E59*100-100</f>
        <v>0.53615663918013468</v>
      </c>
      <c r="H59" s="78">
        <f t="shared" ref="H59:H64" si="10">F59/B59*100-100</f>
        <v>53.487890169667139</v>
      </c>
    </row>
    <row r="60" spans="1:8" x14ac:dyDescent="0.3">
      <c r="A60" s="18" t="s">
        <v>27</v>
      </c>
      <c r="B60" s="59">
        <v>303.44</v>
      </c>
      <c r="C60" s="31">
        <v>429.62</v>
      </c>
      <c r="D60" s="31">
        <v>456.01</v>
      </c>
      <c r="E60" s="31">
        <v>447.59</v>
      </c>
      <c r="F60" s="32">
        <v>457.22</v>
      </c>
      <c r="G60" s="50">
        <f>F60/E60*100-100</f>
        <v>2.1515225988069488</v>
      </c>
      <c r="H60" s="50">
        <f t="shared" si="10"/>
        <v>50.678882151331408</v>
      </c>
    </row>
    <row r="61" spans="1:8" x14ac:dyDescent="0.3">
      <c r="A61" s="18" t="s">
        <v>28</v>
      </c>
      <c r="B61" s="59">
        <v>327.77</v>
      </c>
      <c r="C61" s="34">
        <v>487.66</v>
      </c>
      <c r="D61" s="34">
        <v>492.29</v>
      </c>
      <c r="E61" s="34">
        <v>490.26</v>
      </c>
      <c r="F61" s="35">
        <v>495.45</v>
      </c>
      <c r="G61" s="50">
        <f t="shared" ref="G61:G64" si="11">F61/E61*100-100</f>
        <v>1.0586219556969638</v>
      </c>
      <c r="H61" s="50">
        <f t="shared" si="10"/>
        <v>51.157824083961316</v>
      </c>
    </row>
    <row r="62" spans="1:8" x14ac:dyDescent="0.3">
      <c r="A62" s="18" t="s">
        <v>29</v>
      </c>
      <c r="B62" s="59">
        <v>329.44</v>
      </c>
      <c r="C62" s="31">
        <v>508.53</v>
      </c>
      <c r="D62" s="31">
        <v>513.41999999999996</v>
      </c>
      <c r="E62" s="31">
        <v>527.84</v>
      </c>
      <c r="F62" s="32">
        <v>511.99</v>
      </c>
      <c r="G62" s="50">
        <f t="shared" si="11"/>
        <v>-3.0028038799636363</v>
      </c>
      <c r="H62" s="50">
        <f t="shared" si="10"/>
        <v>55.412214667314231</v>
      </c>
    </row>
    <row r="63" spans="1:8" x14ac:dyDescent="0.3">
      <c r="A63" s="23" t="s">
        <v>30</v>
      </c>
      <c r="B63" s="61">
        <v>319.33999999999997</v>
      </c>
      <c r="C63" s="81">
        <v>474.34</v>
      </c>
      <c r="D63" s="81">
        <v>486.73</v>
      </c>
      <c r="E63" s="81">
        <v>485.58</v>
      </c>
      <c r="F63" s="82">
        <v>486.11</v>
      </c>
      <c r="G63" s="78">
        <f t="shared" si="11"/>
        <v>0.10914782322171845</v>
      </c>
      <c r="H63" s="78">
        <f t="shared" si="10"/>
        <v>52.223335629736368</v>
      </c>
    </row>
    <row r="64" spans="1:8" x14ac:dyDescent="0.3">
      <c r="A64" s="42" t="s">
        <v>31</v>
      </c>
      <c r="B64" s="68">
        <v>359</v>
      </c>
      <c r="C64" s="83">
        <v>536.73</v>
      </c>
      <c r="D64" s="83">
        <v>553.25</v>
      </c>
      <c r="E64" s="83">
        <v>546.32000000000005</v>
      </c>
      <c r="F64" s="83">
        <v>547.9</v>
      </c>
      <c r="G64" s="84">
        <f t="shared" si="11"/>
        <v>0.28920779030603683</v>
      </c>
      <c r="H64" s="47">
        <f t="shared" si="10"/>
        <v>52.618384401114184</v>
      </c>
    </row>
    <row r="65" spans="1:8" x14ac:dyDescent="0.3">
      <c r="A65" s="85" t="s">
        <v>37</v>
      </c>
      <c r="B65" s="85"/>
      <c r="C65" s="85"/>
      <c r="D65" s="85"/>
      <c r="E65" s="85"/>
      <c r="F65" s="85"/>
      <c r="G65" s="85"/>
      <c r="H65" s="85"/>
    </row>
    <row r="66" spans="1:8" x14ac:dyDescent="0.3">
      <c r="A66" s="51" t="s">
        <v>14</v>
      </c>
      <c r="B66" s="30" t="s">
        <v>13</v>
      </c>
      <c r="C66" s="86" t="s">
        <v>13</v>
      </c>
      <c r="D66" s="86" t="s">
        <v>13</v>
      </c>
      <c r="E66" s="86" t="s">
        <v>12</v>
      </c>
      <c r="F66" s="87" t="s">
        <v>13</v>
      </c>
      <c r="G66" s="50" t="s">
        <v>12</v>
      </c>
      <c r="H66" s="50" t="s">
        <v>12</v>
      </c>
    </row>
    <row r="67" spans="1:8" x14ac:dyDescent="0.3">
      <c r="A67" s="51" t="s">
        <v>15</v>
      </c>
      <c r="B67" s="30">
        <v>426.5</v>
      </c>
      <c r="C67" s="88" t="s">
        <v>13</v>
      </c>
      <c r="D67" s="88">
        <v>639.4</v>
      </c>
      <c r="E67" s="88">
        <v>640.25</v>
      </c>
      <c r="F67" s="89">
        <v>600.37</v>
      </c>
      <c r="G67" s="50">
        <f t="shared" ref="G67" si="12">F67/E67*100-100</f>
        <v>-6.2288168684107745</v>
      </c>
      <c r="H67" s="79">
        <f t="shared" ref="H67:H69" si="13">F67/B67*100-100</f>
        <v>40.76670574443142</v>
      </c>
    </row>
    <row r="68" spans="1:8" x14ac:dyDescent="0.3">
      <c r="A68" s="51" t="s">
        <v>34</v>
      </c>
      <c r="B68" s="30" t="s">
        <v>13</v>
      </c>
      <c r="C68" s="88">
        <v>592.67999999999995</v>
      </c>
      <c r="D68" s="88">
        <v>623.89</v>
      </c>
      <c r="E68" s="88" t="s">
        <v>13</v>
      </c>
      <c r="F68" s="89">
        <v>595.77</v>
      </c>
      <c r="G68" s="79" t="s">
        <v>12</v>
      </c>
      <c r="H68" s="50" t="s">
        <v>12</v>
      </c>
    </row>
    <row r="69" spans="1:8" x14ac:dyDescent="0.3">
      <c r="A69" s="71" t="s">
        <v>16</v>
      </c>
      <c r="B69" s="33">
        <v>412.39</v>
      </c>
      <c r="C69" s="90">
        <v>620.64</v>
      </c>
      <c r="D69" s="91">
        <v>637.1</v>
      </c>
      <c r="E69" s="91">
        <v>637.1</v>
      </c>
      <c r="F69" s="92">
        <v>596.5</v>
      </c>
      <c r="G69" s="78">
        <f>F69/E69*100-100</f>
        <v>-6.3726259613875413</v>
      </c>
      <c r="H69" s="78">
        <f t="shared" si="13"/>
        <v>44.644632508062756</v>
      </c>
    </row>
    <row r="70" spans="1:8" x14ac:dyDescent="0.3">
      <c r="A70" s="18" t="s">
        <v>18</v>
      </c>
      <c r="B70" s="30" t="s">
        <v>13</v>
      </c>
      <c r="C70" s="88" t="s">
        <v>13</v>
      </c>
      <c r="D70" s="88" t="s">
        <v>13</v>
      </c>
      <c r="E70" s="88" t="s">
        <v>13</v>
      </c>
      <c r="F70" s="89" t="s">
        <v>13</v>
      </c>
      <c r="G70" s="50" t="s">
        <v>12</v>
      </c>
      <c r="H70" s="50" t="s">
        <v>12</v>
      </c>
    </row>
    <row r="71" spans="1:8" x14ac:dyDescent="0.3">
      <c r="A71" s="18" t="s">
        <v>19</v>
      </c>
      <c r="B71" s="30">
        <v>415.45</v>
      </c>
      <c r="C71" s="34">
        <v>579.96</v>
      </c>
      <c r="D71" s="55">
        <v>602.39</v>
      </c>
      <c r="E71" s="55">
        <v>642.09</v>
      </c>
      <c r="F71" s="93">
        <v>580.61</v>
      </c>
      <c r="G71" s="50">
        <f t="shared" ref="G71:G81" si="14">F71/E71*100-100</f>
        <v>-9.5749817003846829</v>
      </c>
      <c r="H71" s="50">
        <f>F71/B71*100-100</f>
        <v>39.754483090624632</v>
      </c>
    </row>
    <row r="72" spans="1:8" x14ac:dyDescent="0.3">
      <c r="A72" s="18" t="s">
        <v>20</v>
      </c>
      <c r="B72" s="59">
        <v>414.41</v>
      </c>
      <c r="C72" s="88">
        <v>575.15</v>
      </c>
      <c r="D72" s="88">
        <v>615.28</v>
      </c>
      <c r="E72" s="88">
        <v>578.44000000000005</v>
      </c>
      <c r="F72" s="89">
        <v>577.85</v>
      </c>
      <c r="G72" s="50">
        <f t="shared" si="14"/>
        <v>-0.10199847866675782</v>
      </c>
      <c r="H72" s="50">
        <f>F72/B72*100-100</f>
        <v>39.439202721942024</v>
      </c>
    </row>
    <row r="73" spans="1:8" x14ac:dyDescent="0.3">
      <c r="A73" s="18" t="s">
        <v>35</v>
      </c>
      <c r="B73" s="30" t="s">
        <v>13</v>
      </c>
      <c r="C73" s="88" t="s">
        <v>13</v>
      </c>
      <c r="D73" s="88" t="s">
        <v>13</v>
      </c>
      <c r="E73" s="88" t="s">
        <v>12</v>
      </c>
      <c r="F73" s="89" t="s">
        <v>13</v>
      </c>
      <c r="G73" s="50" t="s">
        <v>12</v>
      </c>
      <c r="H73" s="50" t="s">
        <v>12</v>
      </c>
    </row>
    <row r="74" spans="1:8" x14ac:dyDescent="0.3">
      <c r="A74" s="23" t="s">
        <v>21</v>
      </c>
      <c r="B74" s="94">
        <v>413.46</v>
      </c>
      <c r="C74" s="25">
        <v>576.34</v>
      </c>
      <c r="D74" s="25">
        <v>606.58000000000004</v>
      </c>
      <c r="E74" s="25">
        <v>623.01</v>
      </c>
      <c r="F74" s="95">
        <v>575.87</v>
      </c>
      <c r="G74" s="78">
        <f t="shared" ref="G74:G76" si="15">F74/E74*100-100</f>
        <v>-7.566491709603369</v>
      </c>
      <c r="H74" s="78">
        <f t="shared" ref="H74:H81" si="16">F74/B74*100-100</f>
        <v>39.280704300295099</v>
      </c>
    </row>
    <row r="75" spans="1:8" x14ac:dyDescent="0.3">
      <c r="A75" s="18" t="s">
        <v>22</v>
      </c>
      <c r="B75" s="30" t="s">
        <v>13</v>
      </c>
      <c r="C75" s="88" t="s">
        <v>13</v>
      </c>
      <c r="D75" s="88" t="s">
        <v>12</v>
      </c>
      <c r="E75" s="88" t="s">
        <v>13</v>
      </c>
      <c r="F75" s="89" t="s">
        <v>13</v>
      </c>
      <c r="G75" s="78" t="s">
        <v>12</v>
      </c>
      <c r="H75" s="50" t="s">
        <v>12</v>
      </c>
    </row>
    <row r="76" spans="1:8" x14ac:dyDescent="0.3">
      <c r="A76" s="18" t="s">
        <v>23</v>
      </c>
      <c r="B76" s="30">
        <v>374.64</v>
      </c>
      <c r="C76" s="96">
        <v>513.37</v>
      </c>
      <c r="D76" s="88" t="s">
        <v>13</v>
      </c>
      <c r="E76" s="88">
        <v>570.02</v>
      </c>
      <c r="F76" s="89">
        <v>509.79</v>
      </c>
      <c r="G76" s="79">
        <f t="shared" si="15"/>
        <v>-10.566295919441416</v>
      </c>
      <c r="H76" s="50">
        <f>F76/B76*100-100</f>
        <v>36.074631646380539</v>
      </c>
    </row>
    <row r="77" spans="1:8" x14ac:dyDescent="0.3">
      <c r="A77" s="18" t="s">
        <v>24</v>
      </c>
      <c r="B77" s="97">
        <v>401.06</v>
      </c>
      <c r="C77" s="55">
        <v>568.16</v>
      </c>
      <c r="D77" s="55">
        <v>575.14</v>
      </c>
      <c r="E77" s="55">
        <v>590.07000000000005</v>
      </c>
      <c r="F77" s="93">
        <v>575.47</v>
      </c>
      <c r="G77" s="50">
        <f t="shared" si="14"/>
        <v>-2.4742827122205853</v>
      </c>
      <c r="H77" s="50">
        <f t="shared" si="16"/>
        <v>43.487258764274685</v>
      </c>
    </row>
    <row r="78" spans="1:8" x14ac:dyDescent="0.3">
      <c r="A78" s="18" t="s">
        <v>25</v>
      </c>
      <c r="B78" s="59">
        <v>414</v>
      </c>
      <c r="C78" s="55">
        <v>592.16</v>
      </c>
      <c r="D78" s="55">
        <v>599.23</v>
      </c>
      <c r="E78" s="55">
        <v>587.33000000000004</v>
      </c>
      <c r="F78" s="93">
        <v>627.07000000000005</v>
      </c>
      <c r="G78" s="50">
        <f t="shared" si="14"/>
        <v>6.7662132021180525</v>
      </c>
      <c r="H78" s="50">
        <f t="shared" si="16"/>
        <v>51.466183574879238</v>
      </c>
    </row>
    <row r="79" spans="1:8" x14ac:dyDescent="0.3">
      <c r="A79" s="23" t="s">
        <v>26</v>
      </c>
      <c r="B79" s="60">
        <v>399.3</v>
      </c>
      <c r="C79" s="25">
        <v>556.35</v>
      </c>
      <c r="D79" s="25">
        <v>575.78</v>
      </c>
      <c r="E79" s="25">
        <v>585.21</v>
      </c>
      <c r="F79" s="95">
        <v>579.86</v>
      </c>
      <c r="G79" s="78">
        <f t="shared" si="14"/>
        <v>-0.91420173954649897</v>
      </c>
      <c r="H79" s="78">
        <f t="shared" si="16"/>
        <v>45.219133483596295</v>
      </c>
    </row>
    <row r="80" spans="1:8" x14ac:dyDescent="0.3">
      <c r="A80" s="18" t="s">
        <v>27</v>
      </c>
      <c r="B80" s="30">
        <v>234.09</v>
      </c>
      <c r="C80" s="88" t="s">
        <v>13</v>
      </c>
      <c r="D80" s="88" t="s">
        <v>13</v>
      </c>
      <c r="E80" s="88" t="s">
        <v>13</v>
      </c>
      <c r="F80" s="89">
        <v>328.89</v>
      </c>
      <c r="G80" s="50" t="s">
        <v>12</v>
      </c>
      <c r="H80" s="79">
        <f t="shared" si="16"/>
        <v>40.49724464949378</v>
      </c>
    </row>
    <row r="81" spans="1:8" x14ac:dyDescent="0.3">
      <c r="A81" s="18" t="s">
        <v>28</v>
      </c>
      <c r="B81" s="59">
        <v>316.26</v>
      </c>
      <c r="C81" s="96">
        <v>486.67</v>
      </c>
      <c r="D81" s="88" t="s">
        <v>13</v>
      </c>
      <c r="E81" s="88">
        <v>478.24</v>
      </c>
      <c r="F81" s="89">
        <v>456.85</v>
      </c>
      <c r="G81" s="50">
        <f t="shared" si="14"/>
        <v>-4.4726497156239589</v>
      </c>
      <c r="H81" s="79">
        <f t="shared" si="16"/>
        <v>44.453930310504006</v>
      </c>
    </row>
    <row r="82" spans="1:8" x14ac:dyDescent="0.3">
      <c r="A82" s="18" t="s">
        <v>29</v>
      </c>
      <c r="B82" s="59" t="s">
        <v>13</v>
      </c>
      <c r="C82" s="96">
        <v>541.87</v>
      </c>
      <c r="D82" s="88" t="s">
        <v>13</v>
      </c>
      <c r="E82" s="88">
        <v>510.46</v>
      </c>
      <c r="F82" s="89" t="s">
        <v>13</v>
      </c>
      <c r="G82" s="50" t="s">
        <v>12</v>
      </c>
      <c r="H82" s="50" t="s">
        <v>12</v>
      </c>
    </row>
    <row r="83" spans="1:8" x14ac:dyDescent="0.3">
      <c r="A83" s="18" t="s">
        <v>38</v>
      </c>
      <c r="B83" s="30" t="s">
        <v>13</v>
      </c>
      <c r="C83" s="88" t="s">
        <v>12</v>
      </c>
      <c r="D83" s="88" t="s">
        <v>13</v>
      </c>
      <c r="E83" s="88" t="s">
        <v>13</v>
      </c>
      <c r="F83" s="89" t="s">
        <v>13</v>
      </c>
      <c r="G83" s="50" t="s">
        <v>12</v>
      </c>
      <c r="H83" s="50" t="s">
        <v>12</v>
      </c>
    </row>
    <row r="84" spans="1:8" x14ac:dyDescent="0.3">
      <c r="A84" s="23" t="s">
        <v>30</v>
      </c>
      <c r="B84" s="98">
        <v>323</v>
      </c>
      <c r="C84" s="99">
        <v>509.33</v>
      </c>
      <c r="D84" s="88" t="s">
        <v>13</v>
      </c>
      <c r="E84" s="100">
        <v>479.34</v>
      </c>
      <c r="F84" s="101">
        <v>459.88</v>
      </c>
      <c r="G84" s="78">
        <f t="shared" ref="G84" si="17">F84/E84*100-100</f>
        <v>-4.0597488212959547</v>
      </c>
      <c r="H84" s="78">
        <f t="shared" ref="H84:H85" si="18">F84/B84*100-100</f>
        <v>42.377708978328172</v>
      </c>
    </row>
    <row r="85" spans="1:8" x14ac:dyDescent="0.3">
      <c r="A85" s="102" t="s">
        <v>31</v>
      </c>
      <c r="B85" s="103">
        <v>391.98</v>
      </c>
      <c r="C85" s="104">
        <v>558.95000000000005</v>
      </c>
      <c r="D85" s="105">
        <v>581</v>
      </c>
      <c r="E85" s="105">
        <v>589.53</v>
      </c>
      <c r="F85" s="105">
        <v>565.76</v>
      </c>
      <c r="G85" s="106">
        <f>F85/E85*100-100</f>
        <v>-4.032025511848417</v>
      </c>
      <c r="H85" s="107">
        <f t="shared" si="18"/>
        <v>44.333894586458484</v>
      </c>
    </row>
    <row r="86" spans="1:8" x14ac:dyDescent="0.3">
      <c r="A86" s="108" t="s">
        <v>39</v>
      </c>
      <c r="B86" s="109">
        <v>386.85</v>
      </c>
      <c r="C86" s="109">
        <v>560.73</v>
      </c>
      <c r="D86" s="109">
        <v>574.91999999999996</v>
      </c>
      <c r="E86" s="109">
        <v>574.71</v>
      </c>
      <c r="F86" s="109">
        <v>575.49</v>
      </c>
      <c r="G86" s="110">
        <f>F86/E86*100-100</f>
        <v>0.13572062431485676</v>
      </c>
      <c r="H86" s="111">
        <f>(F86/B86-1)*100</f>
        <v>48.763086467623104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2" t="s">
        <v>40</v>
      </c>
      <c r="B88" s="112"/>
      <c r="C88" s="112"/>
      <c r="D88" s="112"/>
      <c r="E88" s="112"/>
      <c r="F88" s="112"/>
      <c r="G88" s="112"/>
      <c r="H88" s="113"/>
    </row>
    <row r="89" spans="1:8" x14ac:dyDescent="0.3">
      <c r="A89" s="114" t="s">
        <v>41</v>
      </c>
      <c r="B89" s="112"/>
      <c r="C89" s="112"/>
      <c r="D89" s="112"/>
      <c r="E89" s="112"/>
      <c r="F89" s="112"/>
      <c r="G89" s="112"/>
      <c r="H89" s="113"/>
    </row>
    <row r="90" spans="1:8" x14ac:dyDescent="0.3">
      <c r="A90" s="112" t="s">
        <v>42</v>
      </c>
      <c r="B90" s="112"/>
      <c r="C90" s="112"/>
      <c r="D90" s="112"/>
      <c r="E90" s="112"/>
      <c r="F90" s="112"/>
      <c r="G90" s="112"/>
      <c r="H90" s="113"/>
    </row>
    <row r="91" spans="1:8" x14ac:dyDescent="0.3">
      <c r="A91" s="112" t="s">
        <v>43</v>
      </c>
      <c r="B91" s="112"/>
      <c r="C91" s="112"/>
      <c r="D91" s="112"/>
      <c r="E91" s="112"/>
      <c r="F91" s="112"/>
      <c r="G91" s="112"/>
      <c r="H91" s="115"/>
    </row>
    <row r="92" spans="1:8" x14ac:dyDescent="0.3">
      <c r="A92" s="116"/>
      <c r="B92" s="117"/>
      <c r="C92" s="117"/>
      <c r="D92" s="117"/>
      <c r="E92" s="117"/>
      <c r="F92" s="2"/>
      <c r="G92" s="2"/>
      <c r="H92" s="2"/>
    </row>
    <row r="93" spans="1:8" x14ac:dyDescent="0.3">
      <c r="A93" s="116"/>
      <c r="B93" s="117"/>
      <c r="C93" s="117"/>
      <c r="D93" s="117"/>
      <c r="E93" s="117"/>
      <c r="F93" s="2"/>
      <c r="G93" s="2"/>
      <c r="H93" s="2"/>
    </row>
    <row r="94" spans="1:8" x14ac:dyDescent="0.3">
      <c r="A94" s="112"/>
      <c r="B94" s="118"/>
      <c r="C94" s="118"/>
      <c r="D94" s="118"/>
      <c r="E94" s="118"/>
      <c r="F94" s="119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19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2025-09-24T07:36:41Z</dcterms:created>
  <dcterms:modified xsi:type="dcterms:W3CDTF">2025-09-24T07:37:15Z</dcterms:modified>
</cp:coreProperties>
</file>