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35\"/>
    </mc:Choice>
  </mc:AlternateContent>
  <xr:revisionPtr revIDLastSave="0" documentId="8_{72FC9123-50E0-4379-8EE6-98EE48B28DC7}" xr6:coauthVersionLast="47" xr6:coauthVersionMax="47" xr10:uidLastSave="{00000000-0000-0000-0000-000000000000}"/>
  <bookViews>
    <workbookView xWindow="-108" yWindow="-108" windowWidth="23256" windowHeight="12456" xr2:uid="{3DCECD12-1DDA-4646-B565-D674873F9CAE}"/>
  </bookViews>
  <sheets>
    <sheet name="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G86" i="1"/>
  <c r="H85" i="1"/>
  <c r="G85" i="1"/>
  <c r="H84" i="1"/>
  <c r="G84" i="1"/>
  <c r="H82" i="1"/>
  <c r="G82" i="1"/>
  <c r="H81" i="1"/>
  <c r="G81" i="1"/>
  <c r="H79" i="1"/>
  <c r="G79" i="1"/>
  <c r="H78" i="1"/>
  <c r="G78" i="1"/>
  <c r="H77" i="1"/>
  <c r="G77" i="1"/>
  <c r="H76" i="1"/>
  <c r="G76" i="1"/>
  <c r="H74" i="1"/>
  <c r="G74" i="1"/>
  <c r="H72" i="1"/>
  <c r="H71" i="1"/>
  <c r="G71" i="1"/>
  <c r="H69" i="1"/>
  <c r="G69" i="1"/>
  <c r="H64" i="1"/>
  <c r="G64" i="1"/>
  <c r="H63" i="1"/>
  <c r="G63" i="1"/>
  <c r="H62" i="1"/>
  <c r="G62" i="1"/>
  <c r="H61" i="1"/>
  <c r="G61" i="1"/>
  <c r="H60" i="1"/>
  <c r="G60" i="1"/>
  <c r="H59" i="1"/>
  <c r="G59" i="1"/>
  <c r="H57" i="1"/>
  <c r="G57" i="1"/>
  <c r="H56" i="1"/>
  <c r="G56" i="1"/>
  <c r="H55" i="1"/>
  <c r="G55" i="1"/>
  <c r="H54" i="1"/>
  <c r="H53" i="1"/>
  <c r="G53" i="1"/>
  <c r="H51" i="1"/>
  <c r="G51" i="1"/>
  <c r="H50" i="1"/>
  <c r="G50" i="1"/>
  <c r="H49" i="1"/>
  <c r="H44" i="1"/>
  <c r="G44" i="1"/>
  <c r="H39" i="1"/>
  <c r="G39" i="1"/>
  <c r="H38" i="1"/>
  <c r="H37" i="1"/>
  <c r="G37" i="1"/>
  <c r="H36" i="1"/>
  <c r="G36" i="1"/>
  <c r="H35" i="1"/>
  <c r="G35" i="1"/>
  <c r="H33" i="1"/>
  <c r="G33" i="1"/>
  <c r="H32" i="1"/>
  <c r="G32" i="1"/>
  <c r="H30" i="1"/>
  <c r="G30" i="1"/>
  <c r="G29" i="1"/>
  <c r="H28" i="1"/>
  <c r="G28" i="1"/>
  <c r="H25" i="1"/>
  <c r="G25" i="1"/>
  <c r="H24" i="1"/>
  <c r="H22" i="1"/>
  <c r="H21" i="1"/>
  <c r="H20" i="1"/>
  <c r="G20" i="1"/>
  <c r="H18" i="1"/>
  <c r="G18" i="1"/>
  <c r="H17" i="1"/>
  <c r="G17" i="1"/>
  <c r="H16" i="1"/>
  <c r="H15" i="1"/>
  <c r="G15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<sst xmlns="http://schemas.openxmlformats.org/spreadsheetml/2006/main" count="289" uniqueCount="46">
  <si>
    <t xml:space="preserve">Galvijų supirkimo kainos Lietuvos įmonėse 2025 m. 32–35 sav., EUR/100 kg skerdenų (be PVM)  </t>
  </si>
  <si>
    <t>Kategorija pagal
raumeningumą</t>
  </si>
  <si>
    <t>Pokytis %</t>
  </si>
  <si>
    <t>35 sav. 
(08 26–09 01)</t>
  </si>
  <si>
    <t>32 sav.
(08 04–10)</t>
  </si>
  <si>
    <t>33 sav.
(08 11–17)</t>
  </si>
  <si>
    <t>34 sav.
(08 18–24)</t>
  </si>
  <si>
    <t>35 sav.
(08 25–31)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</si>
  <si>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</si>
  <si>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</si>
  <si>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</si>
  <si>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</si>
  <si>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</si>
  <si>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</si>
  <si>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</si>
  <si>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</si>
  <si>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</si>
  <si>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</si>
  <si>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</si>
  <si>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</si>
  <si>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</si>
  <si>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</si>
  <si>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</si>
  <si>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</si>
  <si>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</si>
  <si>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</si>
  <si>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</si>
  <si>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</si>
  <si>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</si>
  <si>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</si>
  <si>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</si>
  <si>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</si>
  <si>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</si>
  <si>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</si>
  <si>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</si>
  <si>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</si>
  <si>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</si>
  <si>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</si>
  <si>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</si>
  <si>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</si>
  <si>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</si>
  <si>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</si>
  <si>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35 savaitę su 2025 m. 34 savaite</t>
  </si>
  <si>
    <t>** lyginant 2025 m. 35 savaitę su 2024 m. 35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</si>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</sst>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2" fontId="3" fillId="0" borderId="10" xfId="0" quotePrefix="1" applyNumberFormat="1" applyFont="1" applyBorder="1" applyAlignment="1">
      <alignment horizontal="right" vertical="center" indent="1"/>
    </xf>
    <xf numFmtId="2" fontId="4" fillId="0" borderId="9" xfId="1" applyNumberFormat="1" applyFont="1" applyBorder="1" applyAlignment="1">
      <alignment horizontal="right" vertical="center" wrapText="1" indent="1"/>
    </xf>
    <xf numFmtId="2" fontId="4" fillId="0" borderId="11" xfId="1" applyNumberFormat="1" applyFont="1" applyBorder="1" applyAlignment="1">
      <alignment horizontal="right" vertical="center" wrapText="1" indent="1"/>
    </xf>
    <xf numFmtId="2" fontId="3" fillId="0" borderId="9" xfId="0" quotePrefix="1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 wrapText="1"/>
    </xf>
    <xf numFmtId="2" fontId="4" fillId="0" borderId="12" xfId="1" applyNumberFormat="1" applyFont="1" applyBorder="1" applyAlignment="1">
      <alignment horizontal="right" vertical="center" wrapText="1" indent="1"/>
    </xf>
    <xf numFmtId="2" fontId="4" fillId="0" borderId="0" xfId="1" applyNumberFormat="1" applyFont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2" fontId="4" fillId="0" borderId="13" xfId="1" applyNumberFormat="1" applyFont="1" applyBorder="1" applyAlignment="1">
      <alignment horizontal="right" vertical="center" wrapText="1" indent="1"/>
    </xf>
    <xf numFmtId="2" fontId="3" fillId="0" borderId="0" xfId="0" quotePrefix="1" applyNumberFormat="1" applyFont="1" applyAlignment="1">
      <alignment horizontal="right" vertical="center" indent="1"/>
    </xf>
    <xf numFmtId="0" fontId="7" fillId="0" borderId="0" xfId="0" applyFont="1" applyAlignment="1">
      <alignment horizontal="center" vertical="center" wrapText="1"/>
    </xf>
    <xf numFmtId="2" fontId="5" fillId="0" borderId="12" xfId="1" applyNumberFormat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3" xfId="0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3" fillId="0" borderId="12" xfId="0" quotePrefix="1" applyNumberFormat="1" applyFont="1" applyBorder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wrapText="1" indent="1"/>
    </xf>
    <xf numFmtId="0" fontId="4" fillId="0" borderId="13" xfId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9" fillId="0" borderId="0" xfId="0" quotePrefix="1" applyNumberFormat="1" applyFont="1" applyAlignment="1">
      <alignment horizontal="right" vertical="center" indent="1"/>
    </xf>
    <xf numFmtId="2" fontId="6" fillId="0" borderId="0" xfId="0" applyNumberFormat="1" applyFont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3" xfId="0" applyFont="1" applyBorder="1" applyAlignment="1">
      <alignment horizontal="right" vertical="center" wrapText="1" indent="1"/>
    </xf>
    <xf numFmtId="2" fontId="4" fillId="0" borderId="12" xfId="0" applyNumberFormat="1" applyFont="1" applyBorder="1" applyAlignment="1">
      <alignment horizontal="right" vertical="center" wrapText="1" indent="1"/>
    </xf>
    <xf numFmtId="2" fontId="5" fillId="0" borderId="12" xfId="0" applyNumberFormat="1" applyFont="1" applyBorder="1" applyAlignment="1">
      <alignment horizontal="right" vertical="center" wrapText="1" indent="1"/>
    </xf>
    <xf numFmtId="2" fontId="7" fillId="0" borderId="14" xfId="0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wrapText="1" indent="1"/>
    </xf>
    <xf numFmtId="0" fontId="5" fillId="0" borderId="0" xfId="1" applyFont="1" applyAlignment="1">
      <alignment horizontal="right" vertical="center" wrapText="1" indent="1"/>
    </xf>
    <xf numFmtId="2" fontId="10" fillId="0" borderId="13" xfId="1" applyNumberFormat="1" applyFont="1" applyBorder="1" applyAlignment="1">
      <alignment horizontal="right" vertical="center" wrapText="1" indent="1"/>
    </xf>
    <xf numFmtId="2" fontId="11" fillId="0" borderId="0" xfId="0" quotePrefix="1" applyNumberFormat="1" applyFont="1" applyAlignment="1">
      <alignment horizontal="right" vertical="center" indent="1"/>
    </xf>
    <xf numFmtId="0" fontId="5" fillId="2" borderId="15" xfId="1" applyFont="1" applyFill="1" applyBorder="1" applyAlignment="1">
      <alignment horizontal="center" wrapText="1"/>
    </xf>
    <xf numFmtId="2" fontId="8" fillId="2" borderId="16" xfId="0" applyNumberFormat="1" applyFont="1" applyFill="1" applyBorder="1" applyAlignment="1">
      <alignment horizontal="right" vertical="center" wrapText="1" indent="1"/>
    </xf>
    <xf numFmtId="2" fontId="8" fillId="2" borderId="17" xfId="0" applyNumberFormat="1" applyFont="1" applyFill="1" applyBorder="1" applyAlignment="1">
      <alignment horizontal="right" vertical="center" wrapText="1" indent="1"/>
    </xf>
    <xf numFmtId="0" fontId="8" fillId="2" borderId="17" xfId="0" applyFont="1" applyFill="1" applyBorder="1" applyAlignment="1">
      <alignment horizontal="right" vertical="center" wrapText="1" indent="1"/>
    </xf>
    <xf numFmtId="2" fontId="8" fillId="2" borderId="15" xfId="0" applyNumberFormat="1" applyFont="1" applyFill="1" applyBorder="1" applyAlignment="1">
      <alignment horizontal="right" vertical="center" indent="1"/>
    </xf>
    <xf numFmtId="2" fontId="8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4" fillId="3" borderId="0" xfId="1" applyFont="1" applyFill="1" applyAlignment="1">
      <alignment horizontal="center" wrapTex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wrapText="1"/>
    </xf>
    <xf numFmtId="0" fontId="8" fillId="0" borderId="0" xfId="0" quotePrefix="1" applyFont="1" applyAlignment="1">
      <alignment horizontal="right" vertical="center" indent="1"/>
    </xf>
    <xf numFmtId="0" fontId="8" fillId="0" borderId="13" xfId="0" quotePrefix="1" applyFont="1" applyBorder="1" applyAlignment="1">
      <alignment horizontal="right" vertical="center" indent="1"/>
    </xf>
    <xf numFmtId="0" fontId="4" fillId="0" borderId="12" xfId="1" applyFont="1" applyBorder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wrapText="1" indent="1"/>
    </xf>
    <xf numFmtId="0" fontId="3" fillId="0" borderId="12" xfId="0" quotePrefix="1" applyFont="1" applyBorder="1" applyAlignment="1">
      <alignment horizontal="right" vertical="center" indent="1"/>
    </xf>
    <xf numFmtId="0" fontId="8" fillId="0" borderId="12" xfId="0" quotePrefix="1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wrapText="1" indent="1"/>
    </xf>
    <xf numFmtId="0" fontId="3" fillId="0" borderId="0" xfId="0" quotePrefix="1" applyFont="1" applyAlignment="1">
      <alignment horizontal="right" vertical="center" indent="1"/>
    </xf>
    <xf numFmtId="0" fontId="7" fillId="0" borderId="12" xfId="0" applyFont="1" applyBorder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right" vertical="center" wrapText="1" indent="1"/>
    </xf>
    <xf numFmtId="0" fontId="7" fillId="0" borderId="21" xfId="0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right" vertical="center" wrapText="1" indent="1"/>
    </xf>
    <xf numFmtId="2" fontId="7" fillId="2" borderId="16" xfId="0" applyNumberFormat="1" applyFont="1" applyFill="1" applyBorder="1" applyAlignment="1">
      <alignment horizontal="right" vertical="center" wrapText="1" indent="1"/>
    </xf>
    <xf numFmtId="2" fontId="8" fillId="2" borderId="16" xfId="0" quotePrefix="1" applyNumberFormat="1" applyFont="1" applyFill="1" applyBorder="1" applyAlignment="1">
      <alignment horizontal="right" vertical="center" indent="1"/>
    </xf>
    <xf numFmtId="2" fontId="4" fillId="0" borderId="10" xfId="1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5" fillId="0" borderId="13" xfId="1" applyNumberFormat="1" applyFont="1" applyBorder="1" applyAlignment="1">
      <alignment horizontal="right" vertical="center" wrapText="1" indent="1"/>
    </xf>
    <xf numFmtId="2" fontId="3" fillId="0" borderId="12" xfId="1" quotePrefix="1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wrapText="1" indent="1"/>
    </xf>
    <xf numFmtId="2" fontId="5" fillId="0" borderId="0" xfId="1" quotePrefix="1" applyNumberFormat="1" applyFont="1" applyAlignment="1">
      <alignment horizontal="right" vertical="center" wrapText="1" indent="1"/>
    </xf>
    <xf numFmtId="2" fontId="12" fillId="0" borderId="0" xfId="1" quotePrefix="1" applyNumberFormat="1" applyFont="1" applyAlignment="1">
      <alignment horizontal="right" vertical="center" wrapText="1" indent="1"/>
    </xf>
    <xf numFmtId="2" fontId="3" fillId="0" borderId="12" xfId="0" applyNumberFormat="1" applyFont="1" applyBorder="1" applyAlignment="1">
      <alignment horizontal="right" vertical="center" wrapText="1" indent="1"/>
    </xf>
    <xf numFmtId="0" fontId="5" fillId="0" borderId="13" xfId="1" applyFont="1" applyBorder="1" applyAlignment="1">
      <alignment horizontal="right" vertical="center" wrapText="1" indent="1"/>
    </xf>
    <xf numFmtId="0" fontId="7" fillId="2" borderId="17" xfId="0" applyFont="1" applyFill="1" applyBorder="1" applyAlignment="1">
      <alignment horizontal="right" vertical="center" wrapText="1" indent="1"/>
    </xf>
    <xf numFmtId="2" fontId="7" fillId="2" borderId="17" xfId="0" applyNumberFormat="1" applyFont="1" applyFill="1" applyBorder="1" applyAlignment="1">
      <alignment horizontal="right" vertical="center" wrapText="1" indent="1"/>
    </xf>
    <xf numFmtId="2" fontId="8" fillId="2" borderId="15" xfId="0" quotePrefix="1" applyNumberFormat="1" applyFont="1" applyFill="1" applyBorder="1" applyAlignment="1">
      <alignment horizontal="right" vertical="center" indent="1"/>
    </xf>
    <xf numFmtId="0" fontId="5" fillId="3" borderId="22" xfId="1" applyFont="1" applyFill="1" applyBorder="1" applyAlignment="1">
      <alignment horizontal="center" wrapText="1"/>
    </xf>
    <xf numFmtId="2" fontId="4" fillId="3" borderId="0" xfId="1" applyNumberFormat="1" applyFont="1" applyFill="1" applyAlignment="1">
      <alignment horizontal="right" vertical="center" wrapText="1" indent="1"/>
    </xf>
    <xf numFmtId="2" fontId="4" fillId="3" borderId="23" xfId="1" applyNumberFormat="1" applyFont="1" applyFill="1" applyBorder="1" applyAlignment="1">
      <alignment horizontal="right" vertical="center" wrapText="1" indent="1"/>
    </xf>
    <xf numFmtId="2" fontId="4" fillId="3" borderId="24" xfId="1" applyNumberFormat="1" applyFont="1" applyFill="1" applyBorder="1" applyAlignment="1">
      <alignment horizontal="right" vertical="center" wrapText="1" indent="1"/>
    </xf>
    <xf numFmtId="0" fontId="4" fillId="3" borderId="0" xfId="1" applyFont="1" applyFill="1" applyAlignment="1">
      <alignment horizontal="right" vertical="center" wrapText="1" indent="1"/>
    </xf>
    <xf numFmtId="2" fontId="4" fillId="3" borderId="25" xfId="1" applyNumberFormat="1" applyFont="1" applyFill="1" applyBorder="1" applyAlignment="1">
      <alignment horizontal="right" vertical="center" wrapText="1" indent="1"/>
    </xf>
    <xf numFmtId="2" fontId="5" fillId="3" borderId="0" xfId="1" applyNumberFormat="1" applyFont="1" applyFill="1" applyAlignment="1">
      <alignment horizontal="right" vertical="center" wrapText="1" indent="1"/>
    </xf>
    <xf numFmtId="0" fontId="5" fillId="3" borderId="0" xfId="1" applyFont="1" applyFill="1" applyAlignment="1">
      <alignment horizontal="right" vertical="center" wrapText="1" indent="1"/>
    </xf>
    <xf numFmtId="0" fontId="5" fillId="3" borderId="25" xfId="1" applyFont="1" applyFill="1" applyBorder="1" applyAlignment="1">
      <alignment horizontal="right" vertical="center" wrapText="1" indent="1"/>
    </xf>
    <xf numFmtId="0" fontId="6" fillId="0" borderId="25" xfId="0" applyFont="1" applyBorder="1" applyAlignment="1">
      <alignment horizontal="right" vertical="center" wrapText="1" indent="1"/>
    </xf>
    <xf numFmtId="0" fontId="5" fillId="0" borderId="12" xfId="1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4" fillId="3" borderId="25" xfId="1" applyFont="1" applyFill="1" applyBorder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2" fontId="7" fillId="0" borderId="8" xfId="0" applyNumberFormat="1" applyFont="1" applyBorder="1" applyAlignment="1">
      <alignment horizontal="right" vertical="center" wrapText="1" indent="1"/>
    </xf>
    <xf numFmtId="0" fontId="7" fillId="0" borderId="8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5" fillId="2" borderId="28" xfId="1" applyFont="1" applyFill="1" applyBorder="1" applyAlignment="1">
      <alignment horizontal="center" wrapText="1"/>
    </xf>
    <xf numFmtId="0" fontId="7" fillId="2" borderId="29" xfId="0" applyFont="1" applyFill="1" applyBorder="1" applyAlignment="1">
      <alignment horizontal="right" vertical="center" wrapText="1" indent="1"/>
    </xf>
    <xf numFmtId="0" fontId="7" fillId="2" borderId="30" xfId="0" applyFont="1" applyFill="1" applyBorder="1" applyAlignment="1">
      <alignment horizontal="right" vertical="center" wrapText="1" indent="1"/>
    </xf>
    <xf numFmtId="2" fontId="8" fillId="2" borderId="29" xfId="0" applyNumberFormat="1" applyFont="1" applyFill="1" applyBorder="1" applyAlignment="1">
      <alignment horizontal="right" vertical="center" indent="1"/>
    </xf>
    <xf numFmtId="2" fontId="8" fillId="2" borderId="1" xfId="0" applyNumberFormat="1" applyFont="1" applyFill="1" applyBorder="1" applyAlignment="1">
      <alignment horizontal="right" vertical="center" indent="1"/>
    </xf>
    <xf numFmtId="2" fontId="5" fillId="4" borderId="31" xfId="1" applyNumberFormat="1" applyFont="1" applyFill="1" applyBorder="1" applyAlignment="1">
      <alignment horizontal="center" vertical="center" wrapText="1"/>
    </xf>
    <xf numFmtId="2" fontId="8" fillId="4" borderId="32" xfId="0" applyNumberFormat="1" applyFont="1" applyFill="1" applyBorder="1" applyAlignment="1">
      <alignment horizontal="right" vertical="center" wrapText="1" indent="1"/>
    </xf>
    <xf numFmtId="0" fontId="8" fillId="4" borderId="32" xfId="0" applyFont="1" applyFill="1" applyBorder="1" applyAlignment="1">
      <alignment horizontal="right" vertical="center" wrapText="1" indent="1"/>
    </xf>
    <xf numFmtId="2" fontId="8" fillId="4" borderId="32" xfId="0" applyNumberFormat="1" applyFont="1" applyFill="1" applyBorder="1" applyAlignment="1">
      <alignment horizontal="right" vertical="center" indent="1"/>
    </xf>
    <xf numFmtId="2" fontId="8" fillId="4" borderId="33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left"/>
    </xf>
    <xf numFmtId="0" fontId="4" fillId="0" borderId="0" xfId="1" applyFont="1"/>
    <xf numFmtId="0" fontId="13" fillId="0" borderId="0" xfId="0" applyFont="1" applyAlignment="1">
      <alignment horizontal="left"/>
    </xf>
    <xf numFmtId="4" fontId="4" fillId="0" borderId="0" xfId="1" applyNumberFormat="1" applyFont="1"/>
    <xf numFmtId="0" fontId="3" fillId="0" borderId="0" xfId="1" applyFont="1" applyAlignment="1">
      <alignment horizontal="left"/>
    </xf>
    <xf numFmtId="2" fontId="8" fillId="0" borderId="0" xfId="0" applyNumberFormat="1" applyFont="1" applyAlignment="1">
      <alignment horizontal="right" vertical="center" wrapText="1" indent="1"/>
    </xf>
    <xf numFmtId="0" fontId="4" fillId="0" borderId="0" xfId="0" applyFont="1" applyAlignment="1">
      <alignment vertical="center"/>
    </xf>
  </cellXfs>
  <cellStyles count="3">
    <cellStyle name="Normal" xfId="0" builtinId="0"/>
    <cellStyle name="Normal 2" xfId="1" xr:uid="{0EB7B9E4-F6A8-40D9-AFDA-0E21F2B6FC4C}"/>
    <cellStyle name="Normal_Sheet1 2" xfId="2" xr:uid="{A963C465-761E-453A-86B5-951DD973A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F758D-4E28-4B07-93F3-5ABB23C8E170}">
  <dimension ref="A2:H96"/>
  <sheetViews>
    <sheetView showGridLines="0" tabSelected="1" workbookViewId="0">
      <selection activeCell="F44" sqref="F44"/>
    </sheetView>
  </sheetViews>
  <sheetFormatPr defaultRowHeight="14.4" x14ac:dyDescent="0.3"/>
  <cols>
    <col min="1" max="1" width="15" customWidth="1"/>
    <col min="2" max="3" width="11.21875" customWidth="1"/>
    <col min="4" max="4" width="10.6640625" customWidth="1"/>
    <col min="5" max="5" width="10.77734375" customWidth="1"/>
    <col min="6" max="6" width="11.2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3" t="s">
        <v>1</v>
      </c>
      <c r="B4" s="4">
        <v>2024</v>
      </c>
      <c r="C4" s="5">
        <v>2025</v>
      </c>
      <c r="D4" s="5"/>
      <c r="E4" s="5"/>
      <c r="F4" s="6"/>
      <c r="G4" s="5" t="s">
        <v>2</v>
      </c>
      <c r="H4" s="5"/>
    </row>
    <row r="5" spans="1:8" ht="24" x14ac:dyDescent="0.3">
      <c r="A5" s="7"/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 t="s">
        <v>8</v>
      </c>
      <c r="H5" s="10" t="s">
        <v>9</v>
      </c>
    </row>
    <row r="6" spans="1:8" x14ac:dyDescent="0.3">
      <c r="A6" s="11" t="s">
        <v>10</v>
      </c>
      <c r="B6" s="11"/>
      <c r="C6" s="11"/>
      <c r="D6" s="11"/>
      <c r="E6" s="12"/>
      <c r="F6" s="12"/>
      <c r="G6" s="12"/>
      <c r="H6" s="11"/>
    </row>
    <row r="7" spans="1:8" x14ac:dyDescent="0.3">
      <c r="A7" s="13" t="s">
        <v>11</v>
      </c>
      <c r="B7" s="14" t="s">
        <v>12</v>
      </c>
      <c r="C7" s="15" t="s">
        <v>12</v>
      </c>
      <c r="D7" s="15" t="s">
        <v>12</v>
      </c>
      <c r="E7" s="15" t="s">
        <v>12</v>
      </c>
      <c r="F7" s="16" t="s">
        <v>12</v>
      </c>
      <c r="G7" s="17" t="s">
        <v>13</v>
      </c>
      <c r="H7" s="17" t="s">
        <v>13</v>
      </c>
    </row>
    <row r="8" spans="1:8" x14ac:dyDescent="0.3">
      <c r="A8" s="18" t="s">
        <v>14</v>
      </c>
      <c r="B8" s="19">
        <v>455.24</v>
      </c>
      <c r="C8" s="20">
        <v>656.15</v>
      </c>
      <c r="D8" s="21">
        <v>570.66</v>
      </c>
      <c r="E8" s="21">
        <v>648.21</v>
      </c>
      <c r="F8" s="22">
        <v>619.79999999999995</v>
      </c>
      <c r="G8" s="23">
        <f>(F8/E8-1)*100</f>
        <v>-4.3828388948026209</v>
      </c>
      <c r="H8" s="23">
        <f>(F8/B8-1)*100</f>
        <v>36.147965908092416</v>
      </c>
    </row>
    <row r="9" spans="1:8" x14ac:dyDescent="0.3">
      <c r="A9" s="18" t="s">
        <v>15</v>
      </c>
      <c r="B9" s="19" t="s">
        <v>12</v>
      </c>
      <c r="C9" s="20">
        <v>608.26</v>
      </c>
      <c r="D9" s="20" t="s">
        <v>12</v>
      </c>
      <c r="E9" s="20">
        <v>627.1</v>
      </c>
      <c r="F9" s="22">
        <v>611.62</v>
      </c>
      <c r="G9" s="23">
        <f>(F9/E9-1)*100</f>
        <v>-2.4685058204433119</v>
      </c>
      <c r="H9" s="23" t="s">
        <v>13</v>
      </c>
    </row>
    <row r="10" spans="1:8" x14ac:dyDescent="0.3">
      <c r="A10" s="24" t="s">
        <v>16</v>
      </c>
      <c r="B10" s="25">
        <v>450.91</v>
      </c>
      <c r="C10" s="26">
        <v>642.79</v>
      </c>
      <c r="D10" s="27">
        <v>584.64</v>
      </c>
      <c r="E10" s="27">
        <v>635.30999999999995</v>
      </c>
      <c r="F10" s="28">
        <v>621.45000000000005</v>
      </c>
      <c r="G10" s="29">
        <f t="shared" ref="G10:G20" si="0">(F10/E10-1)*100</f>
        <v>-2.1816121263634969</v>
      </c>
      <c r="H10" s="29">
        <f t="shared" ref="H10:H25" si="1">(F10/B10-1)*100</f>
        <v>37.821294715131629</v>
      </c>
    </row>
    <row r="11" spans="1:8" x14ac:dyDescent="0.3">
      <c r="A11" s="18" t="s">
        <v>17</v>
      </c>
      <c r="B11" s="30" t="s">
        <v>12</v>
      </c>
      <c r="C11" s="20" t="s">
        <v>12</v>
      </c>
      <c r="D11" s="20" t="s">
        <v>12</v>
      </c>
      <c r="E11" s="20" t="s">
        <v>12</v>
      </c>
      <c r="F11" s="22" t="s">
        <v>12</v>
      </c>
      <c r="G11" s="23" t="s">
        <v>13</v>
      </c>
      <c r="H11" s="23" t="s">
        <v>13</v>
      </c>
    </row>
    <row r="12" spans="1:8" x14ac:dyDescent="0.3">
      <c r="A12" s="18" t="s">
        <v>18</v>
      </c>
      <c r="B12" s="31">
        <v>430.23</v>
      </c>
      <c r="C12" s="20">
        <v>641.32000000000005</v>
      </c>
      <c r="D12" s="21">
        <v>592.16</v>
      </c>
      <c r="E12" s="21">
        <v>568.78</v>
      </c>
      <c r="F12" s="32">
        <v>611.92999999999995</v>
      </c>
      <c r="G12" s="23">
        <f t="shared" si="0"/>
        <v>7.5864130243679329</v>
      </c>
      <c r="H12" s="23">
        <f t="shared" si="1"/>
        <v>42.233224089440526</v>
      </c>
    </row>
    <row r="13" spans="1:8" x14ac:dyDescent="0.3">
      <c r="A13" s="18" t="s">
        <v>19</v>
      </c>
      <c r="B13" s="31">
        <v>431.78</v>
      </c>
      <c r="C13" s="20">
        <v>613.34</v>
      </c>
      <c r="D13" s="21">
        <v>595.05999999999995</v>
      </c>
      <c r="E13" s="21">
        <v>612.64</v>
      </c>
      <c r="F13" s="32">
        <v>606.51</v>
      </c>
      <c r="G13" s="23">
        <f t="shared" si="0"/>
        <v>-1.0005876207887177</v>
      </c>
      <c r="H13" s="23">
        <f t="shared" si="1"/>
        <v>40.467367640928266</v>
      </c>
    </row>
    <row r="14" spans="1:8" x14ac:dyDescent="0.3">
      <c r="A14" s="18" t="s">
        <v>20</v>
      </c>
      <c r="B14" s="30" t="s">
        <v>13</v>
      </c>
      <c r="C14" s="20" t="s">
        <v>12</v>
      </c>
      <c r="D14" s="20" t="s">
        <v>12</v>
      </c>
      <c r="E14" s="20" t="s">
        <v>12</v>
      </c>
      <c r="F14" s="22" t="s">
        <v>12</v>
      </c>
      <c r="G14" s="23" t="s">
        <v>13</v>
      </c>
      <c r="H14" s="23" t="s">
        <v>13</v>
      </c>
    </row>
    <row r="15" spans="1:8" x14ac:dyDescent="0.3">
      <c r="A15" s="24" t="s">
        <v>21</v>
      </c>
      <c r="B15" s="33">
        <v>433.83</v>
      </c>
      <c r="C15" s="26">
        <v>626.29</v>
      </c>
      <c r="D15" s="27">
        <v>591.65</v>
      </c>
      <c r="E15" s="27">
        <v>583.35</v>
      </c>
      <c r="F15" s="28">
        <v>606.85</v>
      </c>
      <c r="G15" s="29">
        <f t="shared" si="0"/>
        <v>4.0284563298191411</v>
      </c>
      <c r="H15" s="29">
        <f t="shared" si="1"/>
        <v>39.881981421294064</v>
      </c>
    </row>
    <row r="16" spans="1:8" x14ac:dyDescent="0.3">
      <c r="A16" s="18" t="s">
        <v>22</v>
      </c>
      <c r="B16" s="31">
        <v>355.96</v>
      </c>
      <c r="C16" s="20" t="s">
        <v>12</v>
      </c>
      <c r="D16" s="20" t="s">
        <v>12</v>
      </c>
      <c r="E16" s="20" t="s">
        <v>12</v>
      </c>
      <c r="F16" s="22">
        <v>513.72</v>
      </c>
      <c r="G16" s="23" t="s">
        <v>13</v>
      </c>
      <c r="H16" s="34">
        <f t="shared" si="1"/>
        <v>44.319586470389936</v>
      </c>
    </row>
    <row r="17" spans="1:8" x14ac:dyDescent="0.3">
      <c r="A17" s="18" t="s">
        <v>23</v>
      </c>
      <c r="B17" s="31">
        <v>416.96</v>
      </c>
      <c r="C17" s="35">
        <v>547.85</v>
      </c>
      <c r="D17" s="36">
        <v>557.79</v>
      </c>
      <c r="E17" s="36">
        <v>565.27</v>
      </c>
      <c r="F17" s="37">
        <v>578.41</v>
      </c>
      <c r="G17" s="23">
        <f t="shared" si="0"/>
        <v>2.3245528685406969</v>
      </c>
      <c r="H17" s="23">
        <f t="shared" si="1"/>
        <v>38.720740598618562</v>
      </c>
    </row>
    <row r="18" spans="1:8" x14ac:dyDescent="0.3">
      <c r="A18" s="18" t="s">
        <v>24</v>
      </c>
      <c r="B18" s="38">
        <v>437.9</v>
      </c>
      <c r="C18" s="20">
        <v>585.6</v>
      </c>
      <c r="D18" s="21">
        <v>590.82000000000005</v>
      </c>
      <c r="E18" s="21">
        <v>558.46</v>
      </c>
      <c r="F18" s="32">
        <v>599.49</v>
      </c>
      <c r="G18" s="23">
        <f t="shared" si="0"/>
        <v>7.3469899366113811</v>
      </c>
      <c r="H18" s="23">
        <f t="shared" si="1"/>
        <v>36.901118976935379</v>
      </c>
    </row>
    <row r="19" spans="1:8" x14ac:dyDescent="0.3">
      <c r="A19" s="18" t="s">
        <v>25</v>
      </c>
      <c r="B19" s="30" t="s">
        <v>13</v>
      </c>
      <c r="C19" s="20" t="s">
        <v>12</v>
      </c>
      <c r="D19" s="20" t="s">
        <v>13</v>
      </c>
      <c r="E19" s="20" t="s">
        <v>12</v>
      </c>
      <c r="F19" s="22" t="s">
        <v>12</v>
      </c>
      <c r="G19" s="23" t="s">
        <v>13</v>
      </c>
      <c r="H19" s="23" t="s">
        <v>13</v>
      </c>
    </row>
    <row r="20" spans="1:8" x14ac:dyDescent="0.3">
      <c r="A20" s="24" t="s">
        <v>26</v>
      </c>
      <c r="B20" s="39">
        <v>422.48</v>
      </c>
      <c r="C20" s="26">
        <v>568.6</v>
      </c>
      <c r="D20" s="27">
        <v>570.1</v>
      </c>
      <c r="E20" s="27">
        <v>556.21</v>
      </c>
      <c r="F20" s="28">
        <v>584.11</v>
      </c>
      <c r="G20" s="29">
        <f t="shared" si="0"/>
        <v>5.0160910447492713</v>
      </c>
      <c r="H20" s="29">
        <f t="shared" si="1"/>
        <v>38.257432304487793</v>
      </c>
    </row>
    <row r="21" spans="1:8" x14ac:dyDescent="0.3">
      <c r="A21" s="18" t="s">
        <v>27</v>
      </c>
      <c r="B21" s="38">
        <v>298.66000000000003</v>
      </c>
      <c r="C21" s="20" t="s">
        <v>12</v>
      </c>
      <c r="D21" s="21">
        <v>440.95</v>
      </c>
      <c r="E21" s="20" t="s">
        <v>12</v>
      </c>
      <c r="F21" s="22">
        <v>418.1</v>
      </c>
      <c r="G21" s="23" t="s">
        <v>13</v>
      </c>
      <c r="H21" s="34">
        <f t="shared" si="1"/>
        <v>39.991964106341648</v>
      </c>
    </row>
    <row r="22" spans="1:8" x14ac:dyDescent="0.3">
      <c r="A22" s="18" t="s">
        <v>28</v>
      </c>
      <c r="B22" s="31">
        <v>312.39999999999998</v>
      </c>
      <c r="C22" s="21">
        <v>510.55</v>
      </c>
      <c r="D22" s="21">
        <v>469.58</v>
      </c>
      <c r="E22" s="20" t="s">
        <v>12</v>
      </c>
      <c r="F22" s="22">
        <v>456.72</v>
      </c>
      <c r="G22" s="23" t="s">
        <v>13</v>
      </c>
      <c r="H22" s="34">
        <f t="shared" si="1"/>
        <v>46.19718309859158</v>
      </c>
    </row>
    <row r="23" spans="1:8" x14ac:dyDescent="0.3">
      <c r="A23" s="18" t="s">
        <v>29</v>
      </c>
      <c r="B23" s="31" t="s">
        <v>12</v>
      </c>
      <c r="C23" s="20" t="s">
        <v>12</v>
      </c>
      <c r="D23" s="20" t="s">
        <v>12</v>
      </c>
      <c r="E23" s="20" t="s">
        <v>12</v>
      </c>
      <c r="F23" s="22" t="s">
        <v>12</v>
      </c>
      <c r="G23" s="23" t="s">
        <v>13</v>
      </c>
      <c r="H23" s="23" t="s">
        <v>13</v>
      </c>
    </row>
    <row r="24" spans="1:8" x14ac:dyDescent="0.3">
      <c r="A24" s="24" t="s">
        <v>30</v>
      </c>
      <c r="B24" s="40">
        <v>321.06</v>
      </c>
      <c r="C24" s="41">
        <v>483.8</v>
      </c>
      <c r="D24" s="42">
        <v>503.2</v>
      </c>
      <c r="E24" s="20" t="s">
        <v>12</v>
      </c>
      <c r="F24" s="43">
        <v>477.08</v>
      </c>
      <c r="G24" s="44" t="s">
        <v>13</v>
      </c>
      <c r="H24" s="44">
        <f t="shared" si="1"/>
        <v>48.595278141157408</v>
      </c>
    </row>
    <row r="25" spans="1:8" x14ac:dyDescent="0.3">
      <c r="A25" s="45" t="s">
        <v>31</v>
      </c>
      <c r="B25" s="46">
        <v>421.93</v>
      </c>
      <c r="C25" s="47">
        <v>597.61</v>
      </c>
      <c r="D25" s="48">
        <v>570.27</v>
      </c>
      <c r="E25" s="48">
        <v>572.17999999999995</v>
      </c>
      <c r="F25" s="48">
        <v>592.99</v>
      </c>
      <c r="G25" s="49">
        <f>F25/E25*100-100</f>
        <v>3.6369673878849511</v>
      </c>
      <c r="H25" s="50">
        <f>F25/B25*100-100</f>
        <v>40.542270044794151</v>
      </c>
    </row>
    <row r="26" spans="1:8" x14ac:dyDescent="0.3">
      <c r="A26" s="51" t="s">
        <v>32</v>
      </c>
      <c r="B26" s="51"/>
      <c r="C26" s="51"/>
      <c r="D26" s="51"/>
      <c r="E26" s="51"/>
      <c r="F26" s="51"/>
      <c r="G26" s="51"/>
      <c r="H26" s="51"/>
    </row>
    <row r="27" spans="1:8" x14ac:dyDescent="0.3">
      <c r="A27" s="52" t="s">
        <v>11</v>
      </c>
      <c r="B27" s="19" t="s">
        <v>12</v>
      </c>
      <c r="C27" s="15" t="s">
        <v>12</v>
      </c>
      <c r="D27" s="15" t="s">
        <v>13</v>
      </c>
      <c r="E27" s="15" t="s">
        <v>12</v>
      </c>
      <c r="F27" s="16" t="s">
        <v>12</v>
      </c>
      <c r="G27" s="23" t="s">
        <v>13</v>
      </c>
      <c r="H27" s="53" t="s">
        <v>13</v>
      </c>
    </row>
    <row r="28" spans="1:8" x14ac:dyDescent="0.3">
      <c r="A28" s="54" t="s">
        <v>14</v>
      </c>
      <c r="B28" s="19">
        <v>464.96</v>
      </c>
      <c r="C28" s="21">
        <v>580.37</v>
      </c>
      <c r="D28" s="21">
        <v>585.86</v>
      </c>
      <c r="E28" s="21">
        <v>611.42999999999995</v>
      </c>
      <c r="F28" s="32">
        <v>622.80999999999995</v>
      </c>
      <c r="G28" s="23">
        <f t="shared" ref="G28:G30" si="2">F28/E28*100-100</f>
        <v>1.8612106046481216</v>
      </c>
      <c r="H28" s="23">
        <f t="shared" ref="H28" si="3">(F28/B28-1)*100</f>
        <v>33.949156916724021</v>
      </c>
    </row>
    <row r="29" spans="1:8" x14ac:dyDescent="0.3">
      <c r="A29" s="54" t="s">
        <v>15</v>
      </c>
      <c r="B29" s="19" t="s">
        <v>12</v>
      </c>
      <c r="C29" s="20">
        <v>590.05999999999995</v>
      </c>
      <c r="D29" s="35" t="s">
        <v>12</v>
      </c>
      <c r="E29" s="36">
        <v>506.86</v>
      </c>
      <c r="F29" s="37">
        <v>627.95000000000005</v>
      </c>
      <c r="G29" s="23">
        <f t="shared" si="2"/>
        <v>23.890226097936321</v>
      </c>
      <c r="H29" s="23" t="s">
        <v>13</v>
      </c>
    </row>
    <row r="30" spans="1:8" x14ac:dyDescent="0.3">
      <c r="A30" s="24" t="s">
        <v>16</v>
      </c>
      <c r="B30" s="25">
        <v>462.48</v>
      </c>
      <c r="C30" s="55">
        <v>582.04</v>
      </c>
      <c r="D30" s="55">
        <v>584.78</v>
      </c>
      <c r="E30" s="55">
        <v>587.82000000000005</v>
      </c>
      <c r="F30" s="56">
        <v>629.97</v>
      </c>
      <c r="G30" s="29">
        <f t="shared" si="2"/>
        <v>7.170562417066435</v>
      </c>
      <c r="H30" s="29">
        <f t="shared" ref="H30:H39" si="4">(F30/B30-1)*100</f>
        <v>36.215620134924762</v>
      </c>
    </row>
    <row r="31" spans="1:8" x14ac:dyDescent="0.3">
      <c r="A31" s="18" t="s">
        <v>17</v>
      </c>
      <c r="B31" s="57" t="s">
        <v>13</v>
      </c>
      <c r="C31" s="35" t="s">
        <v>12</v>
      </c>
      <c r="D31" s="35" t="s">
        <v>12</v>
      </c>
      <c r="E31" s="35" t="s">
        <v>12</v>
      </c>
      <c r="F31" s="58">
        <v>647.14</v>
      </c>
      <c r="G31" s="23" t="s">
        <v>13</v>
      </c>
      <c r="H31" s="23" t="s">
        <v>13</v>
      </c>
    </row>
    <row r="32" spans="1:8" x14ac:dyDescent="0.3">
      <c r="A32" s="18" t="s">
        <v>18</v>
      </c>
      <c r="B32" s="59">
        <v>405.94</v>
      </c>
      <c r="C32" s="36">
        <v>616.39</v>
      </c>
      <c r="D32" s="36">
        <v>598.12</v>
      </c>
      <c r="E32" s="36">
        <v>600.28</v>
      </c>
      <c r="F32" s="37">
        <v>619.28</v>
      </c>
      <c r="G32" s="23">
        <f t="shared" ref="G32:G39" si="5">F32/E32*100-100</f>
        <v>3.1651895781968449</v>
      </c>
      <c r="H32" s="23">
        <f t="shared" si="4"/>
        <v>52.554564713997131</v>
      </c>
    </row>
    <row r="33" spans="1:8" x14ac:dyDescent="0.3">
      <c r="A33" s="18" t="s">
        <v>19</v>
      </c>
      <c r="B33" s="59">
        <v>430.99</v>
      </c>
      <c r="C33" s="21">
        <v>616.30999999999995</v>
      </c>
      <c r="D33" s="21">
        <v>596.03</v>
      </c>
      <c r="E33" s="21">
        <v>589.28</v>
      </c>
      <c r="F33" s="32">
        <v>600.82000000000005</v>
      </c>
      <c r="G33" s="23">
        <f t="shared" si="5"/>
        <v>1.9583220200923392</v>
      </c>
      <c r="H33" s="23">
        <f t="shared" si="4"/>
        <v>39.40462655746073</v>
      </c>
    </row>
    <row r="34" spans="1:8" x14ac:dyDescent="0.3">
      <c r="A34" s="18" t="s">
        <v>20</v>
      </c>
      <c r="B34" s="19" t="s">
        <v>12</v>
      </c>
      <c r="C34" s="35" t="s">
        <v>13</v>
      </c>
      <c r="D34" s="35" t="s">
        <v>12</v>
      </c>
      <c r="E34" s="35" t="s">
        <v>13</v>
      </c>
      <c r="F34" s="58" t="s">
        <v>12</v>
      </c>
      <c r="G34" s="23" t="s">
        <v>13</v>
      </c>
      <c r="H34" s="23" t="s">
        <v>13</v>
      </c>
    </row>
    <row r="35" spans="1:8" x14ac:dyDescent="0.3">
      <c r="A35" s="24" t="s">
        <v>21</v>
      </c>
      <c r="B35" s="60">
        <v>421.51</v>
      </c>
      <c r="C35" s="55">
        <v>615.63</v>
      </c>
      <c r="D35" s="55">
        <v>598.03</v>
      </c>
      <c r="E35" s="55">
        <v>595.29</v>
      </c>
      <c r="F35" s="56">
        <v>612.16</v>
      </c>
      <c r="G35" s="29">
        <f t="shared" si="5"/>
        <v>2.8339128827966249</v>
      </c>
      <c r="H35" s="29">
        <f t="shared" si="4"/>
        <v>45.23024364783754</v>
      </c>
    </row>
    <row r="36" spans="1:8" x14ac:dyDescent="0.3">
      <c r="A36" s="18" t="s">
        <v>22</v>
      </c>
      <c r="B36" s="59">
        <v>376.34</v>
      </c>
      <c r="C36" s="35">
        <v>567.53</v>
      </c>
      <c r="D36" s="35" t="s">
        <v>12</v>
      </c>
      <c r="E36" s="36">
        <v>513.63</v>
      </c>
      <c r="F36" s="37">
        <v>561.41</v>
      </c>
      <c r="G36" s="34">
        <f t="shared" si="5"/>
        <v>9.3024161361291249</v>
      </c>
      <c r="H36" s="23">
        <f t="shared" si="4"/>
        <v>49.176276771004936</v>
      </c>
    </row>
    <row r="37" spans="1:8" x14ac:dyDescent="0.3">
      <c r="A37" s="18" t="s">
        <v>23</v>
      </c>
      <c r="B37" s="61">
        <v>407.76</v>
      </c>
      <c r="C37" s="36">
        <v>574.04</v>
      </c>
      <c r="D37" s="36">
        <v>577.83000000000004</v>
      </c>
      <c r="E37" s="35">
        <v>570.4</v>
      </c>
      <c r="F37" s="58">
        <v>559.15</v>
      </c>
      <c r="G37" s="23">
        <f t="shared" si="5"/>
        <v>-1.9723001402524574</v>
      </c>
      <c r="H37" s="23">
        <f t="shared" si="4"/>
        <v>37.127231704924469</v>
      </c>
    </row>
    <row r="38" spans="1:8" x14ac:dyDescent="0.3">
      <c r="A38" s="18" t="s">
        <v>24</v>
      </c>
      <c r="B38" s="59">
        <v>418.19</v>
      </c>
      <c r="C38" s="62">
        <v>590.97</v>
      </c>
      <c r="D38" s="62">
        <v>598.9</v>
      </c>
      <c r="E38" s="35" t="s">
        <v>12</v>
      </c>
      <c r="F38" s="58">
        <v>564.41999999999996</v>
      </c>
      <c r="G38" s="23" t="s">
        <v>13</v>
      </c>
      <c r="H38" s="23">
        <f t="shared" si="4"/>
        <v>34.967359334273887</v>
      </c>
    </row>
    <row r="39" spans="1:8" x14ac:dyDescent="0.3">
      <c r="A39" s="24" t="s">
        <v>26</v>
      </c>
      <c r="B39" s="63">
        <v>403.89</v>
      </c>
      <c r="C39" s="27">
        <v>578.07000000000005</v>
      </c>
      <c r="D39" s="27">
        <v>589.16</v>
      </c>
      <c r="E39" s="27">
        <v>558.52</v>
      </c>
      <c r="F39" s="28">
        <v>560.52</v>
      </c>
      <c r="G39" s="29">
        <f t="shared" si="5"/>
        <v>0.35808923583758201</v>
      </c>
      <c r="H39" s="29">
        <f t="shared" si="4"/>
        <v>38.780360989378295</v>
      </c>
    </row>
    <row r="40" spans="1:8" x14ac:dyDescent="0.3">
      <c r="A40" s="18" t="s">
        <v>27</v>
      </c>
      <c r="B40" s="61" t="s">
        <v>12</v>
      </c>
      <c r="C40" s="35" t="s">
        <v>12</v>
      </c>
      <c r="D40" s="35" t="s">
        <v>12</v>
      </c>
      <c r="E40" s="35" t="s">
        <v>12</v>
      </c>
      <c r="F40" s="58" t="s">
        <v>12</v>
      </c>
      <c r="G40" s="23" t="s">
        <v>13</v>
      </c>
      <c r="H40" s="23" t="s">
        <v>13</v>
      </c>
    </row>
    <row r="41" spans="1:8" x14ac:dyDescent="0.3">
      <c r="A41" s="18" t="s">
        <v>28</v>
      </c>
      <c r="B41" s="61">
        <v>370.78</v>
      </c>
      <c r="C41" s="35" t="s">
        <v>12</v>
      </c>
      <c r="D41" s="35" t="s">
        <v>12</v>
      </c>
      <c r="E41" s="36">
        <v>560.88</v>
      </c>
      <c r="F41" s="37" t="s">
        <v>13</v>
      </c>
      <c r="G41" s="23" t="s">
        <v>13</v>
      </c>
      <c r="H41" s="23" t="s">
        <v>13</v>
      </c>
    </row>
    <row r="42" spans="1:8" x14ac:dyDescent="0.3">
      <c r="A42" s="18" t="s">
        <v>29</v>
      </c>
      <c r="B42" s="19" t="s">
        <v>12</v>
      </c>
      <c r="C42" s="35" t="s">
        <v>13</v>
      </c>
      <c r="D42" s="35" t="s">
        <v>12</v>
      </c>
      <c r="E42" s="35" t="s">
        <v>13</v>
      </c>
      <c r="F42" s="58" t="s">
        <v>13</v>
      </c>
      <c r="G42" s="23" t="s">
        <v>13</v>
      </c>
      <c r="H42" s="23" t="s">
        <v>13</v>
      </c>
    </row>
    <row r="43" spans="1:8" x14ac:dyDescent="0.3">
      <c r="A43" s="24" t="s">
        <v>30</v>
      </c>
      <c r="B43" s="64">
        <v>368.55</v>
      </c>
      <c r="C43" s="65">
        <v>485.02</v>
      </c>
      <c r="D43" s="65">
        <v>550.05999999999995</v>
      </c>
      <c r="E43" s="65">
        <v>496.87</v>
      </c>
      <c r="F43" s="66" t="s">
        <v>13</v>
      </c>
      <c r="G43" s="29" t="s">
        <v>13</v>
      </c>
      <c r="H43" s="29" t="s">
        <v>13</v>
      </c>
    </row>
    <row r="44" spans="1:8" x14ac:dyDescent="0.3">
      <c r="A44" s="67" t="s">
        <v>31</v>
      </c>
      <c r="B44" s="68">
        <v>419.4</v>
      </c>
      <c r="C44" s="69">
        <v>586.20000000000005</v>
      </c>
      <c r="D44" s="68">
        <v>591.33000000000004</v>
      </c>
      <c r="E44" s="68">
        <v>574.09</v>
      </c>
      <c r="F44" s="69">
        <v>598.29999999999995</v>
      </c>
      <c r="G44" s="70">
        <f>F44/E44*100-100</f>
        <v>4.2171088156909065</v>
      </c>
      <c r="H44" s="50">
        <f>F44/B44*100-100</f>
        <v>42.656175488793508</v>
      </c>
    </row>
    <row r="45" spans="1:8" x14ac:dyDescent="0.3">
      <c r="A45" s="51" t="s">
        <v>33</v>
      </c>
      <c r="B45" s="51"/>
      <c r="C45" s="51"/>
      <c r="D45" s="51"/>
      <c r="E45" s="51"/>
      <c r="F45" s="51"/>
      <c r="G45" s="51"/>
      <c r="H45" s="51"/>
    </row>
    <row r="46" spans="1:8" x14ac:dyDescent="0.3">
      <c r="A46" s="54" t="s">
        <v>15</v>
      </c>
      <c r="B46" s="71" t="s">
        <v>12</v>
      </c>
      <c r="C46" s="15" t="s">
        <v>12</v>
      </c>
      <c r="D46" s="15" t="s">
        <v>12</v>
      </c>
      <c r="E46" s="15" t="s">
        <v>12</v>
      </c>
      <c r="F46" s="16" t="s">
        <v>12</v>
      </c>
      <c r="G46" s="23" t="s">
        <v>13</v>
      </c>
      <c r="H46" s="23" t="s">
        <v>13</v>
      </c>
    </row>
    <row r="47" spans="1:8" x14ac:dyDescent="0.3">
      <c r="A47" s="54" t="s">
        <v>34</v>
      </c>
      <c r="B47" s="19" t="s">
        <v>12</v>
      </c>
      <c r="C47" s="20" t="s">
        <v>12</v>
      </c>
      <c r="D47" s="20" t="s">
        <v>12</v>
      </c>
      <c r="E47" s="20" t="s">
        <v>12</v>
      </c>
      <c r="F47" s="22" t="s">
        <v>12</v>
      </c>
      <c r="G47" s="23" t="s">
        <v>13</v>
      </c>
      <c r="H47" s="53" t="s">
        <v>13</v>
      </c>
    </row>
    <row r="48" spans="1:8" x14ac:dyDescent="0.3">
      <c r="A48" s="72" t="s">
        <v>16</v>
      </c>
      <c r="B48" s="25" t="s">
        <v>12</v>
      </c>
      <c r="C48" s="41" t="s">
        <v>12</v>
      </c>
      <c r="D48" s="41" t="s">
        <v>12</v>
      </c>
      <c r="E48" s="41" t="s">
        <v>12</v>
      </c>
      <c r="F48" s="73" t="s">
        <v>12</v>
      </c>
      <c r="G48" s="23" t="s">
        <v>13</v>
      </c>
      <c r="H48" s="53" t="s">
        <v>13</v>
      </c>
    </row>
    <row r="49" spans="1:8" x14ac:dyDescent="0.3">
      <c r="A49" s="54" t="s">
        <v>18</v>
      </c>
      <c r="B49" s="74">
        <v>382.03</v>
      </c>
      <c r="C49" s="41" t="s">
        <v>12</v>
      </c>
      <c r="D49" s="20" t="s">
        <v>12</v>
      </c>
      <c r="E49" s="20" t="s">
        <v>12</v>
      </c>
      <c r="F49" s="22">
        <v>576.98</v>
      </c>
      <c r="G49" s="23" t="s">
        <v>13</v>
      </c>
      <c r="H49" s="53">
        <f>F49/B49*100-100</f>
        <v>51.030023820118856</v>
      </c>
    </row>
    <row r="50" spans="1:8" x14ac:dyDescent="0.3">
      <c r="A50" s="18" t="s">
        <v>19</v>
      </c>
      <c r="B50" s="75">
        <v>369.87</v>
      </c>
      <c r="C50" s="20">
        <v>567.57000000000005</v>
      </c>
      <c r="D50" s="21">
        <v>613.14</v>
      </c>
      <c r="E50" s="21">
        <v>585.59</v>
      </c>
      <c r="F50" s="32">
        <v>563.4</v>
      </c>
      <c r="G50" s="23">
        <f>(F50/E50-1)*100</f>
        <v>-3.7893406649703754</v>
      </c>
      <c r="H50" s="53">
        <f>F50/B50*100-100</f>
        <v>52.323789439532788</v>
      </c>
    </row>
    <row r="51" spans="1:8" x14ac:dyDescent="0.3">
      <c r="A51" s="18" t="s">
        <v>20</v>
      </c>
      <c r="B51" s="75">
        <v>374.97</v>
      </c>
      <c r="C51" s="41" t="s">
        <v>12</v>
      </c>
      <c r="D51" s="20" t="s">
        <v>12</v>
      </c>
      <c r="E51" s="21">
        <v>550.59</v>
      </c>
      <c r="F51" s="32">
        <v>545.16</v>
      </c>
      <c r="G51" s="23">
        <f>(F51/E51-1)*100</f>
        <v>-0.98621478777313198</v>
      </c>
      <c r="H51" s="53">
        <f>F51/B51*100-100</f>
        <v>45.387631010480817</v>
      </c>
    </row>
    <row r="52" spans="1:8" x14ac:dyDescent="0.3">
      <c r="A52" s="18" t="s">
        <v>35</v>
      </c>
      <c r="B52" s="31" t="s">
        <v>12</v>
      </c>
      <c r="C52" s="41" t="s">
        <v>12</v>
      </c>
      <c r="D52" s="20" t="s">
        <v>12</v>
      </c>
      <c r="E52" s="20" t="s">
        <v>12</v>
      </c>
      <c r="F52" s="22" t="s">
        <v>12</v>
      </c>
      <c r="G52" s="53" t="s">
        <v>13</v>
      </c>
      <c r="H52" s="53" t="s">
        <v>13</v>
      </c>
    </row>
    <row r="53" spans="1:8" x14ac:dyDescent="0.3">
      <c r="A53" s="24" t="s">
        <v>21</v>
      </c>
      <c r="B53" s="25">
        <v>376.38</v>
      </c>
      <c r="C53" s="26">
        <v>577.05999999999995</v>
      </c>
      <c r="D53" s="27">
        <v>613.04999999999995</v>
      </c>
      <c r="E53" s="27">
        <v>567.02</v>
      </c>
      <c r="F53" s="28">
        <v>556.99</v>
      </c>
      <c r="G53" s="76">
        <f>F53/E53*100-100</f>
        <v>-1.7688970406687616</v>
      </c>
      <c r="H53" s="76">
        <f t="shared" ref="H53:H57" si="6">F53/B53*100-100</f>
        <v>47.986077899994683</v>
      </c>
    </row>
    <row r="54" spans="1:8" x14ac:dyDescent="0.3">
      <c r="A54" s="18" t="s">
        <v>22</v>
      </c>
      <c r="B54" s="31">
        <v>299.16000000000003</v>
      </c>
      <c r="C54" s="20">
        <v>539.29</v>
      </c>
      <c r="D54" s="21">
        <v>481.76</v>
      </c>
      <c r="E54" s="20" t="s">
        <v>12</v>
      </c>
      <c r="F54" s="22">
        <v>477.78</v>
      </c>
      <c r="G54" s="53" t="s">
        <v>13</v>
      </c>
      <c r="H54" s="77">
        <f t="shared" si="6"/>
        <v>59.707180104291979</v>
      </c>
    </row>
    <row r="55" spans="1:8" x14ac:dyDescent="0.3">
      <c r="A55" s="18" t="s">
        <v>23</v>
      </c>
      <c r="B55" s="78">
        <v>372.09</v>
      </c>
      <c r="C55" s="20">
        <v>549.48</v>
      </c>
      <c r="D55" s="21">
        <v>556.47</v>
      </c>
      <c r="E55" s="21">
        <v>540.38</v>
      </c>
      <c r="F55" s="32">
        <v>532.29999999999995</v>
      </c>
      <c r="G55" s="53">
        <f>F55/E55*100-100</f>
        <v>-1.495244087494001</v>
      </c>
      <c r="H55" s="77">
        <f t="shared" si="6"/>
        <v>43.056787336397093</v>
      </c>
    </row>
    <row r="56" spans="1:8" x14ac:dyDescent="0.3">
      <c r="A56" s="18" t="s">
        <v>24</v>
      </c>
      <c r="B56" s="75">
        <v>384.56</v>
      </c>
      <c r="C56" s="35">
        <v>588.80999999999995</v>
      </c>
      <c r="D56" s="36">
        <v>582.4</v>
      </c>
      <c r="E56" s="36">
        <v>585.87</v>
      </c>
      <c r="F56" s="37">
        <v>577.75</v>
      </c>
      <c r="G56" s="53">
        <f>F56/E56*100-100</f>
        <v>-1.3859729974226411</v>
      </c>
      <c r="H56" s="77">
        <f t="shared" si="6"/>
        <v>50.236634075306853</v>
      </c>
    </row>
    <row r="57" spans="1:8" x14ac:dyDescent="0.3">
      <c r="A57" s="18" t="s">
        <v>25</v>
      </c>
      <c r="B57" s="75">
        <v>390.52</v>
      </c>
      <c r="C57" s="20">
        <v>596.45000000000005</v>
      </c>
      <c r="D57" s="21">
        <v>572.41999999999996</v>
      </c>
      <c r="E57" s="20">
        <v>577.20000000000005</v>
      </c>
      <c r="F57" s="22">
        <v>594.34</v>
      </c>
      <c r="G57" s="53">
        <f>F57/E57*100-100</f>
        <v>2.9695079695079727</v>
      </c>
      <c r="H57" s="77">
        <f t="shared" si="6"/>
        <v>52.191949195943863</v>
      </c>
    </row>
    <row r="58" spans="1:8" x14ac:dyDescent="0.3">
      <c r="A58" s="18" t="s">
        <v>36</v>
      </c>
      <c r="B58" s="19" t="s">
        <v>12</v>
      </c>
      <c r="C58" s="20" t="s">
        <v>13</v>
      </c>
      <c r="D58" s="20" t="s">
        <v>13</v>
      </c>
      <c r="E58" s="20" t="s">
        <v>13</v>
      </c>
      <c r="F58" s="22" t="s">
        <v>12</v>
      </c>
      <c r="G58" s="53" t="s">
        <v>13</v>
      </c>
      <c r="H58" s="53" t="s">
        <v>13</v>
      </c>
    </row>
    <row r="59" spans="1:8" x14ac:dyDescent="0.3">
      <c r="A59" s="24" t="s">
        <v>26</v>
      </c>
      <c r="B59" s="63">
        <v>382.61</v>
      </c>
      <c r="C59" s="26">
        <v>582.84</v>
      </c>
      <c r="D59" s="27">
        <v>575.77</v>
      </c>
      <c r="E59" s="27">
        <v>574.65</v>
      </c>
      <c r="F59" s="28">
        <v>572.89</v>
      </c>
      <c r="G59" s="76">
        <f>F59/E59*100-100</f>
        <v>-0.30627338379882474</v>
      </c>
      <c r="H59" s="76">
        <f t="shared" ref="H59:H64" si="7">F59/B59*100-100</f>
        <v>49.732103186011869</v>
      </c>
    </row>
    <row r="60" spans="1:8" x14ac:dyDescent="0.3">
      <c r="A60" s="18" t="s">
        <v>27</v>
      </c>
      <c r="B60" s="61">
        <v>285.56</v>
      </c>
      <c r="C60" s="20">
        <v>419.2</v>
      </c>
      <c r="D60" s="21">
        <v>420.37</v>
      </c>
      <c r="E60" s="21">
        <v>438.53</v>
      </c>
      <c r="F60" s="32">
        <v>429.62</v>
      </c>
      <c r="G60" s="53">
        <f>F60/E60*100-100</f>
        <v>-2.0317880190636828</v>
      </c>
      <c r="H60" s="53">
        <f t="shared" si="7"/>
        <v>50.448242050707393</v>
      </c>
    </row>
    <row r="61" spans="1:8" x14ac:dyDescent="0.3">
      <c r="A61" s="18" t="s">
        <v>28</v>
      </c>
      <c r="B61" s="61">
        <v>324.31</v>
      </c>
      <c r="C61" s="35">
        <v>458.08</v>
      </c>
      <c r="D61" s="35">
        <v>451.4</v>
      </c>
      <c r="E61" s="36">
        <v>462.04</v>
      </c>
      <c r="F61" s="37">
        <v>487.66</v>
      </c>
      <c r="G61" s="53">
        <f t="shared" ref="G61:G64" si="8">F61/E61*100-100</f>
        <v>5.5449744610856158</v>
      </c>
      <c r="H61" s="53">
        <f t="shared" si="7"/>
        <v>50.368474607628514</v>
      </c>
    </row>
    <row r="62" spans="1:8" x14ac:dyDescent="0.3">
      <c r="A62" s="18" t="s">
        <v>29</v>
      </c>
      <c r="B62" s="61">
        <v>330.92</v>
      </c>
      <c r="C62" s="20">
        <v>528.37</v>
      </c>
      <c r="D62" s="21">
        <v>491.56</v>
      </c>
      <c r="E62" s="21">
        <v>479.86</v>
      </c>
      <c r="F62" s="32">
        <v>508.53</v>
      </c>
      <c r="G62" s="53">
        <f t="shared" si="8"/>
        <v>5.9746592756220451</v>
      </c>
      <c r="H62" s="53">
        <f t="shared" si="7"/>
        <v>53.671582255530012</v>
      </c>
    </row>
    <row r="63" spans="1:8" x14ac:dyDescent="0.3">
      <c r="A63" s="24" t="s">
        <v>30</v>
      </c>
      <c r="B63" s="64">
        <v>314.58999999999997</v>
      </c>
      <c r="C63" s="41">
        <v>468.5</v>
      </c>
      <c r="D63" s="42">
        <v>456.61</v>
      </c>
      <c r="E63" s="42">
        <v>459.43</v>
      </c>
      <c r="F63" s="79">
        <v>474.34</v>
      </c>
      <c r="G63" s="76">
        <f t="shared" si="8"/>
        <v>3.2453257297085543</v>
      </c>
      <c r="H63" s="76">
        <f t="shared" si="7"/>
        <v>50.780380813121837</v>
      </c>
    </row>
    <row r="64" spans="1:8" x14ac:dyDescent="0.3">
      <c r="A64" s="45" t="s">
        <v>31</v>
      </c>
      <c r="B64" s="68">
        <v>352.07</v>
      </c>
      <c r="C64" s="80">
        <v>536.01</v>
      </c>
      <c r="D64" s="80">
        <v>531.82000000000005</v>
      </c>
      <c r="E64" s="81">
        <v>528.20000000000005</v>
      </c>
      <c r="F64" s="81">
        <v>536.73</v>
      </c>
      <c r="G64" s="82">
        <f t="shared" si="8"/>
        <v>1.6149185914426312</v>
      </c>
      <c r="H64" s="50">
        <f t="shared" si="7"/>
        <v>52.449796915386173</v>
      </c>
    </row>
    <row r="65" spans="1:8" x14ac:dyDescent="0.3">
      <c r="A65" s="83" t="s">
        <v>37</v>
      </c>
      <c r="B65" s="83"/>
      <c r="C65" s="83"/>
      <c r="D65" s="83"/>
      <c r="E65" s="83"/>
      <c r="F65" s="83"/>
      <c r="G65" s="83"/>
      <c r="H65" s="83"/>
    </row>
    <row r="66" spans="1:8" x14ac:dyDescent="0.3">
      <c r="A66" s="54" t="s">
        <v>14</v>
      </c>
      <c r="B66" s="31">
        <v>383.39</v>
      </c>
      <c r="C66" s="84" t="s">
        <v>12</v>
      </c>
      <c r="D66" s="84" t="s">
        <v>13</v>
      </c>
      <c r="E66" s="85" t="s">
        <v>12</v>
      </c>
      <c r="F66" s="86" t="s">
        <v>12</v>
      </c>
      <c r="G66" s="53" t="s">
        <v>13</v>
      </c>
      <c r="H66" s="53" t="s">
        <v>13</v>
      </c>
    </row>
    <row r="67" spans="1:8" x14ac:dyDescent="0.3">
      <c r="A67" s="54" t="s">
        <v>15</v>
      </c>
      <c r="B67" s="31" t="s">
        <v>12</v>
      </c>
      <c r="C67" s="84">
        <v>671.73</v>
      </c>
      <c r="D67" s="84" t="s">
        <v>12</v>
      </c>
      <c r="E67" s="87">
        <v>610.41999999999996</v>
      </c>
      <c r="F67" s="88" t="s">
        <v>12</v>
      </c>
      <c r="G67" s="53" t="s">
        <v>13</v>
      </c>
      <c r="H67" s="53" t="s">
        <v>13</v>
      </c>
    </row>
    <row r="68" spans="1:8" x14ac:dyDescent="0.3">
      <c r="A68" s="54" t="s">
        <v>34</v>
      </c>
      <c r="B68" s="31" t="s">
        <v>13</v>
      </c>
      <c r="C68" s="84" t="s">
        <v>12</v>
      </c>
      <c r="D68" s="84" t="s">
        <v>12</v>
      </c>
      <c r="E68" s="84" t="s">
        <v>12</v>
      </c>
      <c r="F68" s="88">
        <v>592.67999999999995</v>
      </c>
      <c r="G68" s="53" t="s">
        <v>13</v>
      </c>
      <c r="H68" s="53" t="s">
        <v>13</v>
      </c>
    </row>
    <row r="69" spans="1:8" x14ac:dyDescent="0.3">
      <c r="A69" s="72" t="s">
        <v>16</v>
      </c>
      <c r="B69" s="33">
        <v>386.42</v>
      </c>
      <c r="C69" s="89">
        <v>650.16</v>
      </c>
      <c r="D69" s="90">
        <v>651.54</v>
      </c>
      <c r="E69" s="90">
        <v>598.05999999999995</v>
      </c>
      <c r="F69" s="91">
        <v>620.64</v>
      </c>
      <c r="G69" s="76">
        <f>F69/E69*100-100</f>
        <v>3.7755409156271895</v>
      </c>
      <c r="H69" s="76">
        <f t="shared" ref="H69" si="9">F69/B69*100-100</f>
        <v>60.612804720252569</v>
      </c>
    </row>
    <row r="70" spans="1:8" x14ac:dyDescent="0.3">
      <c r="A70" s="18" t="s">
        <v>18</v>
      </c>
      <c r="B70" s="31">
        <v>369.11</v>
      </c>
      <c r="C70" s="84">
        <v>618.01</v>
      </c>
      <c r="D70" s="87">
        <v>513.16999999999996</v>
      </c>
      <c r="E70" s="84" t="s">
        <v>12</v>
      </c>
      <c r="F70" s="88" t="s">
        <v>12</v>
      </c>
      <c r="G70" s="53" t="s">
        <v>13</v>
      </c>
      <c r="H70" s="53" t="s">
        <v>13</v>
      </c>
    </row>
    <row r="71" spans="1:8" x14ac:dyDescent="0.3">
      <c r="A71" s="18" t="s">
        <v>19</v>
      </c>
      <c r="B71" s="31">
        <v>395.55</v>
      </c>
      <c r="C71" s="35">
        <v>620.45000000000005</v>
      </c>
      <c r="D71" s="36">
        <v>558.54999999999995</v>
      </c>
      <c r="E71" s="36">
        <v>616.85</v>
      </c>
      <c r="F71" s="92">
        <v>579.96</v>
      </c>
      <c r="G71" s="53">
        <f t="shared" ref="G71:G79" si="10">F71/E71*100-100</f>
        <v>-5.9803842100997002</v>
      </c>
      <c r="H71" s="53">
        <f>F71/B71*100-100</f>
        <v>46.621160409556325</v>
      </c>
    </row>
    <row r="72" spans="1:8" x14ac:dyDescent="0.3">
      <c r="A72" s="18" t="s">
        <v>20</v>
      </c>
      <c r="B72" s="61">
        <v>396.41</v>
      </c>
      <c r="C72" s="84">
        <v>592.66999999999996</v>
      </c>
      <c r="D72" s="84">
        <v>565.9</v>
      </c>
      <c r="E72" s="84" t="s">
        <v>12</v>
      </c>
      <c r="F72" s="88">
        <v>575.15</v>
      </c>
      <c r="G72" s="53" t="s">
        <v>13</v>
      </c>
      <c r="H72" s="53">
        <f>F72/B72*100-100</f>
        <v>45.089679876895104</v>
      </c>
    </row>
    <row r="73" spans="1:8" x14ac:dyDescent="0.3">
      <c r="A73" s="18" t="s">
        <v>35</v>
      </c>
      <c r="B73" s="31" t="s">
        <v>12</v>
      </c>
      <c r="C73" s="84" t="s">
        <v>13</v>
      </c>
      <c r="D73" s="84" t="s">
        <v>13</v>
      </c>
      <c r="E73" s="84" t="s">
        <v>13</v>
      </c>
      <c r="F73" s="88" t="s">
        <v>12</v>
      </c>
      <c r="G73" s="53" t="s">
        <v>13</v>
      </c>
      <c r="H73" s="53" t="s">
        <v>13</v>
      </c>
    </row>
    <row r="74" spans="1:8" x14ac:dyDescent="0.3">
      <c r="A74" s="24" t="s">
        <v>21</v>
      </c>
      <c r="B74" s="93">
        <v>392.75</v>
      </c>
      <c r="C74" s="26">
        <v>604.97</v>
      </c>
      <c r="D74" s="27">
        <v>565.04</v>
      </c>
      <c r="E74" s="27">
        <v>608.77</v>
      </c>
      <c r="F74" s="94">
        <v>576.34</v>
      </c>
      <c r="G74" s="76">
        <f t="shared" ref="G74" si="11">F74/E74*100-100</f>
        <v>-5.3271350427911983</v>
      </c>
      <c r="H74" s="76">
        <f t="shared" ref="H74:H82" si="12">F74/B74*100-100</f>
        <v>46.74474856779122</v>
      </c>
    </row>
    <row r="75" spans="1:8" x14ac:dyDescent="0.3">
      <c r="A75" s="18" t="s">
        <v>22</v>
      </c>
      <c r="B75" s="31" t="s">
        <v>12</v>
      </c>
      <c r="C75" s="84">
        <v>526.20000000000005</v>
      </c>
      <c r="D75" s="84" t="s">
        <v>13</v>
      </c>
      <c r="E75" s="84" t="s">
        <v>12</v>
      </c>
      <c r="F75" s="88" t="s">
        <v>12</v>
      </c>
      <c r="G75" s="53" t="s">
        <v>13</v>
      </c>
      <c r="H75" s="53" t="s">
        <v>13</v>
      </c>
    </row>
    <row r="76" spans="1:8" x14ac:dyDescent="0.3">
      <c r="A76" s="18" t="s">
        <v>23</v>
      </c>
      <c r="B76" s="31">
        <v>354.94</v>
      </c>
      <c r="C76" s="35">
        <v>532.54999999999995</v>
      </c>
      <c r="D76" s="84" t="s">
        <v>12</v>
      </c>
      <c r="E76" s="87">
        <v>507.11</v>
      </c>
      <c r="F76" s="95">
        <v>513.37</v>
      </c>
      <c r="G76" s="53">
        <f t="shared" si="10"/>
        <v>1.2344461753860116</v>
      </c>
      <c r="H76" s="53">
        <f t="shared" si="12"/>
        <v>44.635713078266747</v>
      </c>
    </row>
    <row r="77" spans="1:8" x14ac:dyDescent="0.3">
      <c r="A77" s="18" t="s">
        <v>24</v>
      </c>
      <c r="B77" s="96">
        <v>391.79</v>
      </c>
      <c r="C77" s="35">
        <v>562.4</v>
      </c>
      <c r="D77" s="36">
        <v>551.16</v>
      </c>
      <c r="E77" s="35">
        <v>558.20000000000005</v>
      </c>
      <c r="F77" s="97">
        <v>568.16</v>
      </c>
      <c r="G77" s="53">
        <f t="shared" si="10"/>
        <v>1.7843067001074786</v>
      </c>
      <c r="H77" s="53">
        <f t="shared" si="12"/>
        <v>45.016462901043894</v>
      </c>
    </row>
    <row r="78" spans="1:8" x14ac:dyDescent="0.3">
      <c r="A78" s="18" t="s">
        <v>25</v>
      </c>
      <c r="B78" s="61">
        <v>411.95</v>
      </c>
      <c r="C78" s="35">
        <v>571.49</v>
      </c>
      <c r="D78" s="36">
        <v>566.86</v>
      </c>
      <c r="E78" s="35">
        <v>582</v>
      </c>
      <c r="F78" s="97">
        <v>592.16</v>
      </c>
      <c r="G78" s="53">
        <f t="shared" si="10"/>
        <v>1.7457044673539315</v>
      </c>
      <c r="H78" s="53">
        <f t="shared" si="12"/>
        <v>43.745600194198317</v>
      </c>
    </row>
    <row r="79" spans="1:8" x14ac:dyDescent="0.3">
      <c r="A79" s="24" t="s">
        <v>26</v>
      </c>
      <c r="B79" s="63">
        <v>389.7</v>
      </c>
      <c r="C79" s="26">
        <v>556.62</v>
      </c>
      <c r="D79" s="27">
        <v>550.61</v>
      </c>
      <c r="E79" s="27">
        <v>549.16</v>
      </c>
      <c r="F79" s="94">
        <v>556.35</v>
      </c>
      <c r="G79" s="76">
        <f t="shared" si="10"/>
        <v>1.309272343215099</v>
      </c>
      <c r="H79" s="76">
        <f t="shared" si="12"/>
        <v>42.763664357197854</v>
      </c>
    </row>
    <row r="80" spans="1:8" x14ac:dyDescent="0.3">
      <c r="A80" s="18" t="s">
        <v>27</v>
      </c>
      <c r="B80" s="31" t="s">
        <v>12</v>
      </c>
      <c r="C80" s="84" t="s">
        <v>12</v>
      </c>
      <c r="D80" s="84" t="s">
        <v>12</v>
      </c>
      <c r="E80" s="84" t="s">
        <v>12</v>
      </c>
      <c r="F80" s="88" t="s">
        <v>12</v>
      </c>
      <c r="G80" s="53" t="s">
        <v>13</v>
      </c>
      <c r="H80" s="53" t="s">
        <v>13</v>
      </c>
    </row>
    <row r="81" spans="1:8" x14ac:dyDescent="0.3">
      <c r="A81" s="18" t="s">
        <v>28</v>
      </c>
      <c r="B81" s="61">
        <v>310.70999999999998</v>
      </c>
      <c r="C81" s="84">
        <v>402.24</v>
      </c>
      <c r="D81" s="87">
        <v>394.58</v>
      </c>
      <c r="E81" s="87">
        <v>426.66</v>
      </c>
      <c r="F81" s="95">
        <v>486.67</v>
      </c>
      <c r="G81" s="53">
        <f>(F81/E81-1)*100</f>
        <v>14.06506351661745</v>
      </c>
      <c r="H81" s="53">
        <f t="shared" si="12"/>
        <v>56.631585723021459</v>
      </c>
    </row>
    <row r="82" spans="1:8" x14ac:dyDescent="0.3">
      <c r="A82" s="18" t="s">
        <v>29</v>
      </c>
      <c r="B82" s="61">
        <v>347.22</v>
      </c>
      <c r="C82" s="84">
        <v>527.1</v>
      </c>
      <c r="D82" s="84" t="s">
        <v>12</v>
      </c>
      <c r="E82" s="87">
        <v>432.78</v>
      </c>
      <c r="F82" s="95">
        <v>541.87</v>
      </c>
      <c r="G82" s="53">
        <f t="shared" ref="G82" si="13">(F82/E82-1)*100</f>
        <v>25.206802532464543</v>
      </c>
      <c r="H82" s="53">
        <f t="shared" si="12"/>
        <v>56.059558781176179</v>
      </c>
    </row>
    <row r="83" spans="1:8" x14ac:dyDescent="0.3">
      <c r="A83" s="18" t="s">
        <v>38</v>
      </c>
      <c r="B83" s="31" t="s">
        <v>12</v>
      </c>
      <c r="C83" s="84" t="s">
        <v>13</v>
      </c>
      <c r="D83" s="84" t="s">
        <v>12</v>
      </c>
      <c r="E83" s="84" t="s">
        <v>12</v>
      </c>
      <c r="F83" s="88" t="s">
        <v>13</v>
      </c>
      <c r="G83" s="53" t="s">
        <v>13</v>
      </c>
      <c r="H83" s="53" t="s">
        <v>13</v>
      </c>
    </row>
    <row r="84" spans="1:8" x14ac:dyDescent="0.3">
      <c r="A84" s="24" t="s">
        <v>30</v>
      </c>
      <c r="B84" s="98">
        <v>332.94</v>
      </c>
      <c r="C84" s="99">
        <v>481.1</v>
      </c>
      <c r="D84" s="100">
        <v>490.06</v>
      </c>
      <c r="E84" s="100">
        <v>436.11</v>
      </c>
      <c r="F84" s="101">
        <v>509.33</v>
      </c>
      <c r="G84" s="29">
        <f>F84/E84*100-100</f>
        <v>16.789342138451289</v>
      </c>
      <c r="H84" s="76">
        <f t="shared" ref="H84:H85" si="14">F84/B84*100-100</f>
        <v>52.979515828677847</v>
      </c>
    </row>
    <row r="85" spans="1:8" x14ac:dyDescent="0.3">
      <c r="A85" s="102" t="s">
        <v>31</v>
      </c>
      <c r="B85" s="103">
        <v>382.84</v>
      </c>
      <c r="C85" s="104">
        <v>571.83000000000004</v>
      </c>
      <c r="D85" s="104">
        <v>550.69000000000005</v>
      </c>
      <c r="E85" s="104">
        <v>553.54</v>
      </c>
      <c r="F85" s="104">
        <v>558.95000000000005</v>
      </c>
      <c r="G85" s="105">
        <f>F85/E85*100-100</f>
        <v>0.97734581060086612</v>
      </c>
      <c r="H85" s="106">
        <f t="shared" si="14"/>
        <v>46.000940340612289</v>
      </c>
    </row>
    <row r="86" spans="1:8" x14ac:dyDescent="0.3">
      <c r="A86" s="107" t="s">
        <v>39</v>
      </c>
      <c r="B86" s="108">
        <v>379.57</v>
      </c>
      <c r="C86" s="109">
        <v>560.47</v>
      </c>
      <c r="D86" s="109">
        <v>549.67999999999995</v>
      </c>
      <c r="E86" s="108">
        <v>543.1</v>
      </c>
      <c r="F86" s="108">
        <v>560.73</v>
      </c>
      <c r="G86" s="110">
        <f>F86/E86*100-100</f>
        <v>3.2461793408212145</v>
      </c>
      <c r="H86" s="111">
        <f>(F86/B86-1)*100</f>
        <v>47.727691861843667</v>
      </c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112" t="s">
        <v>40</v>
      </c>
      <c r="B88" s="112"/>
      <c r="C88" s="112"/>
      <c r="D88" s="112"/>
      <c r="E88" s="112"/>
      <c r="F88" s="112"/>
      <c r="G88" s="112"/>
      <c r="H88" s="113"/>
    </row>
    <row r="89" spans="1:8" x14ac:dyDescent="0.3">
      <c r="A89" s="114" t="s">
        <v>41</v>
      </c>
      <c r="B89" s="112"/>
      <c r="C89" s="112"/>
      <c r="D89" s="112"/>
      <c r="E89" s="112"/>
      <c r="F89" s="112"/>
      <c r="G89" s="112"/>
      <c r="H89" s="113"/>
    </row>
    <row r="90" spans="1:8" x14ac:dyDescent="0.3">
      <c r="A90" s="112" t="s">
        <v>42</v>
      </c>
      <c r="B90" s="112"/>
      <c r="C90" s="112"/>
      <c r="D90" s="112"/>
      <c r="E90" s="112"/>
      <c r="F90" s="112"/>
      <c r="G90" s="112"/>
      <c r="H90" s="113"/>
    </row>
    <row r="91" spans="1:8" x14ac:dyDescent="0.3">
      <c r="A91" s="112" t="s">
        <v>43</v>
      </c>
      <c r="B91" s="112"/>
      <c r="C91" s="112"/>
      <c r="D91" s="112"/>
      <c r="E91" s="112"/>
      <c r="F91" s="112"/>
      <c r="G91" s="112"/>
      <c r="H91" s="115"/>
    </row>
    <row r="92" spans="1:8" x14ac:dyDescent="0.3">
      <c r="A92" s="116"/>
      <c r="B92" s="26"/>
      <c r="C92" s="26"/>
      <c r="D92" s="26"/>
      <c r="E92" s="26"/>
      <c r="F92" s="2"/>
      <c r="G92" s="2"/>
      <c r="H92" s="2"/>
    </row>
    <row r="93" spans="1:8" x14ac:dyDescent="0.3">
      <c r="A93" s="116"/>
      <c r="B93" s="26"/>
      <c r="C93" s="26"/>
      <c r="D93" s="26"/>
      <c r="E93" s="26"/>
      <c r="F93" s="2"/>
      <c r="G93" s="2"/>
      <c r="H93" s="2"/>
    </row>
    <row r="94" spans="1:8" x14ac:dyDescent="0.3">
      <c r="A94" s="112"/>
      <c r="B94" s="117"/>
      <c r="C94" s="117"/>
      <c r="D94" s="117"/>
      <c r="E94" s="117"/>
      <c r="F94" s="118" t="s">
        <v>44</v>
      </c>
      <c r="G94" s="2"/>
      <c r="H94" s="2"/>
    </row>
    <row r="95" spans="1:8" x14ac:dyDescent="0.3">
      <c r="A95" s="2"/>
      <c r="B95" s="2"/>
      <c r="C95" s="2"/>
      <c r="D95" s="2"/>
      <c r="E95" s="2"/>
      <c r="F95" s="118" t="s">
        <v>45</v>
      </c>
      <c r="G95" s="2"/>
      <c r="H95" s="2"/>
    </row>
    <row r="96" spans="1:8" x14ac:dyDescent="0.3">
      <c r="A96" s="2"/>
      <c r="B96" s="2"/>
      <c r="C96" s="2"/>
      <c r="D96" s="2"/>
      <c r="E96" s="2"/>
      <c r="F96" s="2"/>
      <c r="G96" s="2"/>
      <c r="H96" s="2"/>
    </row>
  </sheetData>
  <mergeCells count="8">
    <mergeCell ref="A45:H45"/>
    <mergeCell ref="A65:H65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2025-09-03T13:32:48Z</dcterms:created>
  <dcterms:modified xsi:type="dcterms:W3CDTF">2025-09-03T13:33:22Z</dcterms:modified>
</cp:coreProperties>
</file>