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rugsejis\"/>
    </mc:Choice>
  </mc:AlternateContent>
  <xr:revisionPtr revIDLastSave="0" documentId="8_{4741550E-DC1E-4AD3-81D2-2CA30FFF6FDE}" xr6:coauthVersionLast="47" xr6:coauthVersionMax="47" xr10:uidLastSave="{00000000-0000-0000-0000-000000000000}"/>
  <bookViews>
    <workbookView xWindow="28680" yWindow="-120" windowWidth="29040" windowHeight="17640" xr2:uid="{15A763ED-34C1-47C5-B92B-AE68F6C9637E}"/>
  </bookViews>
  <sheets>
    <sheet name="Grūdų supirkimas Lietuvoje, 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<sst xmlns="http://schemas.openxmlformats.org/spreadsheetml/2006/main" count="31" uniqueCount="26">
  <si>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Data
Grūdai</t>
  </si>
  <si>
    <t>Pokytis, %</t>
  </si>
  <si>
    <t>rugpjūtis</t>
  </si>
  <si>
    <t>birželis</t>
  </si>
  <si>
    <t>liepa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</si>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</sst>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 wrapText="1"/>
    </xf>
    <xf numFmtId="4" fontId="3" fillId="0" borderId="29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4" fillId="2" borderId="30" xfId="0" applyNumberFormat="1" applyFont="1" applyFill="1" applyBorder="1" applyAlignment="1">
      <alignment vertical="center" wrapText="1"/>
    </xf>
    <xf numFmtId="4" fontId="4" fillId="2" borderId="31" xfId="0" applyNumberFormat="1" applyFont="1" applyFill="1" applyBorder="1" applyAlignment="1">
      <alignment vertical="center" wrapText="1"/>
    </xf>
    <xf numFmtId="4" fontId="4" fillId="2" borderId="3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Sup_kiekiai\supirkimas_is_augint2025_8men.xlsx" TargetMode="External"/><Relationship Id="rId1" Type="http://schemas.openxmlformats.org/officeDocument/2006/relationships/externalLinkPath" Target="/Rinka/imones/2025/GS-2suvestines/Sup_kiekiai/supirkimas_is_augint2025_8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8men"/>
      <sheetName val="2025_6men"/>
      <sheetName val="2025_7men"/>
      <sheetName val="2025_8men"/>
      <sheetName val="bendras"/>
      <sheetName val="Sheet1"/>
      <sheetName val="Grūdų supirkimas Lietuvoje, t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supirkimo iš augintojų kiekiai Lietuvoje* 2024 m. rugpjūčio–2025 m. rugpjūčio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2025 m. rugpjūčio mėn. su 2025 m. liepos mėn.</v>
          </cell>
        </row>
        <row r="38">
          <cell r="B38" t="str">
            <v>*** lyginant   2025 m. rugpjūčio mėn. su  2024 m. rugpjūčio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191D-7A22-4307-BFE2-9D33389CDBB6}">
  <dimension ref="B2:K33"/>
  <sheetViews>
    <sheetView showGridLines="0" showRowColHeaders="0" tabSelected="1" workbookViewId="0">
      <selection activeCell="P45" sqref="P45"/>
    </sheetView>
  </sheetViews>
  <sheetFormatPr defaultColWidth="5.6640625" defaultRowHeight="15" customHeight="1" x14ac:dyDescent="0.2"/>
  <cols>
    <col min="1" max="1" width="3.6640625" style="2" customWidth="1"/>
    <col min="2" max="2" width="17.33203125" style="2" customWidth="1"/>
    <col min="3" max="8" width="13.6640625" style="2" customWidth="1"/>
    <col min="9" max="16384" width="5.6640625" style="2"/>
  </cols>
  <sheetData>
    <row r="2" spans="2:8" ht="15" customHeight="1" x14ac:dyDescent="0.25">
      <c r="B2" s="1" t="str">
        <f>[1]bendras!B3</f>
        <v>Grūdų ir rapsų supirkimo iš augintojų kiekiai Lietuvoje* 2024 m. rugpjūčio–2025 m. rugpjūčio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928359.11899999995</v>
      </c>
      <c r="D6" s="13">
        <v>19864.315999999999</v>
      </c>
      <c r="E6" s="13">
        <v>18729.142</v>
      </c>
      <c r="F6" s="14">
        <v>1934030.952</v>
      </c>
      <c r="G6" s="15">
        <f>((F6*100)/E6)-100</f>
        <v>10226.319016642621</v>
      </c>
      <c r="H6" s="13">
        <f>((F6*100)/C6)-100</f>
        <v>108.32788868205216</v>
      </c>
    </row>
    <row r="7" spans="2:8" ht="15" customHeight="1" x14ac:dyDescent="0.2">
      <c r="B7" s="16" t="s">
        <v>8</v>
      </c>
      <c r="C7" s="17">
        <v>18267.467000000001</v>
      </c>
      <c r="D7" s="18">
        <v>392.83699999999999</v>
      </c>
      <c r="E7" s="18">
        <v>1069.0409999999999</v>
      </c>
      <c r="F7" s="19">
        <v>48769.975000000006</v>
      </c>
      <c r="G7" s="20">
        <f>((F7*100)/E7)-100</f>
        <v>4462.0303617915506</v>
      </c>
      <c r="H7" s="21">
        <f>((F7*100)/C7)-100</f>
        <v>166.97721692887148</v>
      </c>
    </row>
    <row r="8" spans="2:8" ht="15" customHeight="1" x14ac:dyDescent="0.2">
      <c r="B8" s="16" t="s">
        <v>9</v>
      </c>
      <c r="C8" s="17">
        <v>33285.601999999999</v>
      </c>
      <c r="D8" s="21">
        <v>6117.9570000000003</v>
      </c>
      <c r="E8" s="21">
        <v>2145.4360000000001</v>
      </c>
      <c r="F8" s="22">
        <v>208598.03599999999</v>
      </c>
      <c r="G8" s="20">
        <f>((F8*100)/E8)-100</f>
        <v>9622.8738587401331</v>
      </c>
      <c r="H8" s="21">
        <f>((F8*100)/C8)-100</f>
        <v>526.69149261593645</v>
      </c>
    </row>
    <row r="9" spans="2:8" ht="15" customHeight="1" x14ac:dyDescent="0.2">
      <c r="B9" s="16" t="s">
        <v>10</v>
      </c>
      <c r="C9" s="17">
        <v>480799.00099999999</v>
      </c>
      <c r="D9" s="21">
        <v>10246.062</v>
      </c>
      <c r="E9" s="21">
        <v>13352.053</v>
      </c>
      <c r="F9" s="22">
        <v>852855.56499999994</v>
      </c>
      <c r="G9" s="20">
        <f t="shared" ref="G9:G26" si="0">((F9*100)/E9)-100</f>
        <v>6287.4489189040814</v>
      </c>
      <c r="H9" s="21">
        <f t="shared" ref="H9:H25" si="1">((F9*100)/C9)-100</f>
        <v>77.382973597318284</v>
      </c>
    </row>
    <row r="10" spans="2:8" ht="15" customHeight="1" x14ac:dyDescent="0.2">
      <c r="B10" s="16" t="s">
        <v>11</v>
      </c>
      <c r="C10" s="17">
        <v>285307.93199999997</v>
      </c>
      <c r="D10" s="21">
        <v>1320.3420000000001</v>
      </c>
      <c r="E10" s="21">
        <v>1233.3810000000001</v>
      </c>
      <c r="F10" s="22">
        <v>412244.53600000002</v>
      </c>
      <c r="G10" s="20">
        <f>((F10*100)/E10)-100</f>
        <v>33323.940858501956</v>
      </c>
      <c r="H10" s="21">
        <f>((F10*100)/C10)-100</f>
        <v>44.491088316465039</v>
      </c>
    </row>
    <row r="11" spans="2:8" ht="15" customHeight="1" x14ac:dyDescent="0.2">
      <c r="B11" s="16" t="s">
        <v>12</v>
      </c>
      <c r="C11" s="17">
        <v>110699.117</v>
      </c>
      <c r="D11" s="21">
        <v>1787.1179999999999</v>
      </c>
      <c r="E11" s="21">
        <v>929.23099999999999</v>
      </c>
      <c r="F11" s="22">
        <v>410758.38500000001</v>
      </c>
      <c r="G11" s="20">
        <f t="shared" si="0"/>
        <v>44104.119858248378</v>
      </c>
      <c r="H11" s="21">
        <f t="shared" si="1"/>
        <v>271.05841142346242</v>
      </c>
    </row>
    <row r="12" spans="2:8" ht="15" customHeight="1" x14ac:dyDescent="0.2">
      <c r="B12" s="23" t="s">
        <v>13</v>
      </c>
      <c r="C12" s="24">
        <v>11043.721</v>
      </c>
      <c r="D12" s="25">
        <v>37.195</v>
      </c>
      <c r="E12" s="25">
        <v>77.465999999999994</v>
      </c>
      <c r="F12" s="26">
        <v>14888.076000000001</v>
      </c>
      <c r="G12" s="27">
        <f t="shared" si="0"/>
        <v>19118.852141584699</v>
      </c>
      <c r="H12" s="25">
        <f t="shared" si="1"/>
        <v>34.810323440804069</v>
      </c>
    </row>
    <row r="13" spans="2:8" ht="15" customHeight="1" x14ac:dyDescent="0.2">
      <c r="B13" s="16" t="s">
        <v>9</v>
      </c>
      <c r="C13" s="28">
        <v>7106.1650000000009</v>
      </c>
      <c r="D13" s="18">
        <v>0</v>
      </c>
      <c r="E13" s="18">
        <v>9.33</v>
      </c>
      <c r="F13" s="19">
        <v>9802.1170000000002</v>
      </c>
      <c r="G13" s="20">
        <f>((F13*100)/E13)-100</f>
        <v>104960.20364415864</v>
      </c>
      <c r="H13" s="21">
        <f>((F13*100)/C13)-100</f>
        <v>37.938212805359854</v>
      </c>
    </row>
    <row r="14" spans="2:8" ht="15" customHeight="1" x14ac:dyDescent="0.2">
      <c r="B14" s="16" t="s">
        <v>10</v>
      </c>
      <c r="C14" s="29">
        <v>3937.556</v>
      </c>
      <c r="D14" s="30">
        <v>37.195</v>
      </c>
      <c r="E14" s="30">
        <v>68.135999999999996</v>
      </c>
      <c r="F14" s="31">
        <v>5085.9589999999998</v>
      </c>
      <c r="G14" s="20">
        <f>((F14*100)/E14)-100</f>
        <v>7364.42262533756</v>
      </c>
      <c r="H14" s="21">
        <f t="shared" si="1"/>
        <v>29.165375679736343</v>
      </c>
    </row>
    <row r="15" spans="2:8" ht="15" customHeight="1" x14ac:dyDescent="0.2">
      <c r="B15" s="23" t="s">
        <v>14</v>
      </c>
      <c r="C15" s="12">
        <v>214853.83499999999</v>
      </c>
      <c r="D15" s="13">
        <v>10288.700000000001</v>
      </c>
      <c r="E15" s="13">
        <v>145093.19500000001</v>
      </c>
      <c r="F15" s="14">
        <v>153880.462</v>
      </c>
      <c r="G15" s="27">
        <f t="shared" si="0"/>
        <v>6.0562916131249125</v>
      </c>
      <c r="H15" s="25">
        <f t="shared" si="1"/>
        <v>-28.379001473257389</v>
      </c>
    </row>
    <row r="16" spans="2:8" ht="15" customHeight="1" x14ac:dyDescent="0.2">
      <c r="B16" s="16" t="s">
        <v>9</v>
      </c>
      <c r="C16" s="28">
        <v>38533.021000000001</v>
      </c>
      <c r="D16" s="18">
        <v>1683.7429999999999</v>
      </c>
      <c r="E16" s="18">
        <v>27118.021000000001</v>
      </c>
      <c r="F16" s="19">
        <v>19203.460999999999</v>
      </c>
      <c r="G16" s="20">
        <f t="shared" si="0"/>
        <v>-29.185610557643571</v>
      </c>
      <c r="H16" s="21">
        <f t="shared" si="1"/>
        <v>-50.163624596161306</v>
      </c>
    </row>
    <row r="17" spans="2:11" ht="15" customHeight="1" x14ac:dyDescent="0.2">
      <c r="B17" s="16" t="s">
        <v>10</v>
      </c>
      <c r="C17" s="17">
        <v>170442.88099999999</v>
      </c>
      <c r="D17" s="21">
        <v>1296.0250000000001</v>
      </c>
      <c r="E17" s="21">
        <v>112599.125</v>
      </c>
      <c r="F17" s="22">
        <v>96312.555000000008</v>
      </c>
      <c r="G17" s="20">
        <f>((F17*100)/E17)-100</f>
        <v>-14.464206538017052</v>
      </c>
      <c r="H17" s="21">
        <f>((F17*100)/C17)-100</f>
        <v>-43.492767527204613</v>
      </c>
    </row>
    <row r="18" spans="2:11" ht="15" customHeight="1" x14ac:dyDescent="0.2">
      <c r="B18" s="32" t="s">
        <v>15</v>
      </c>
      <c r="C18" s="29">
        <v>5877.933</v>
      </c>
      <c r="D18" s="30">
        <v>7308.9319999999998</v>
      </c>
      <c r="E18" s="30">
        <v>5376.049</v>
      </c>
      <c r="F18" s="31">
        <v>38364.445999999996</v>
      </c>
      <c r="G18" s="33">
        <f t="shared" si="0"/>
        <v>613.61786323004117</v>
      </c>
      <c r="H18" s="30">
        <f t="shared" si="1"/>
        <v>552.6860037363474</v>
      </c>
    </row>
    <row r="19" spans="2:11" ht="15" customHeight="1" x14ac:dyDescent="0.2">
      <c r="B19" s="16" t="s">
        <v>16</v>
      </c>
      <c r="C19" s="28">
        <v>3932.9090000000001</v>
      </c>
      <c r="D19" s="21">
        <v>562.64599999999996</v>
      </c>
      <c r="E19" s="21">
        <v>691.91399999999999</v>
      </c>
      <c r="F19" s="22">
        <v>47734.74</v>
      </c>
      <c r="G19" s="20">
        <f t="shared" si="0"/>
        <v>6798.9411978945363</v>
      </c>
      <c r="H19" s="21">
        <f t="shared" si="1"/>
        <v>1113.7260231548707</v>
      </c>
    </row>
    <row r="20" spans="2:11" ht="15" customHeight="1" x14ac:dyDescent="0.2">
      <c r="B20" s="16" t="s">
        <v>17</v>
      </c>
      <c r="C20" s="17">
        <v>130.42099999999999</v>
      </c>
      <c r="D20" s="21">
        <v>149.11000000000001</v>
      </c>
      <c r="E20" s="21">
        <v>241.60599999999999</v>
      </c>
      <c r="F20" s="22">
        <v>40.537999999999997</v>
      </c>
      <c r="G20" s="20">
        <f t="shared" si="0"/>
        <v>-83.221443176080072</v>
      </c>
      <c r="H20" s="21">
        <f t="shared" si="1"/>
        <v>-68.91758229119543</v>
      </c>
    </row>
    <row r="21" spans="2:11" ht="15" customHeight="1" x14ac:dyDescent="0.2">
      <c r="B21" s="16" t="s">
        <v>18</v>
      </c>
      <c r="C21" s="17">
        <v>61653.778000000006</v>
      </c>
      <c r="D21" s="21">
        <v>805.18</v>
      </c>
      <c r="E21" s="21">
        <v>2453.7959999999998</v>
      </c>
      <c r="F21" s="22">
        <v>93638.652999999991</v>
      </c>
      <c r="G21" s="20">
        <f t="shared" si="0"/>
        <v>3716.0732595537688</v>
      </c>
      <c r="H21" s="21">
        <f>((F21*100)/C21)-100</f>
        <v>51.878207690694921</v>
      </c>
    </row>
    <row r="22" spans="2:11" ht="15" customHeight="1" x14ac:dyDescent="0.2">
      <c r="B22" s="16" t="s">
        <v>19</v>
      </c>
      <c r="C22" s="17">
        <v>77.08</v>
      </c>
      <c r="D22" s="21">
        <v>490.68</v>
      </c>
      <c r="E22" s="21">
        <v>64.66</v>
      </c>
      <c r="F22" s="22">
        <v>10.039999999999999</v>
      </c>
      <c r="G22" s="20">
        <f>((F22*100)/E22)-100</f>
        <v>-84.472626043922048</v>
      </c>
      <c r="H22" s="21">
        <f t="shared" si="1"/>
        <v>-86.974571873378309</v>
      </c>
    </row>
    <row r="23" spans="2:11" ht="15" customHeight="1" x14ac:dyDescent="0.2">
      <c r="B23" s="34" t="s">
        <v>20</v>
      </c>
      <c r="C23" s="28">
        <v>31332.804</v>
      </c>
      <c r="D23" s="18">
        <v>439.78100000000001</v>
      </c>
      <c r="E23" s="18">
        <v>583.59699999999998</v>
      </c>
      <c r="F23" s="19">
        <v>65638.585000000006</v>
      </c>
      <c r="G23" s="35">
        <f t="shared" si="0"/>
        <v>11147.245102356594</v>
      </c>
      <c r="H23" s="36">
        <f>((F23*100)/C23)-100</f>
        <v>109.48838476122344</v>
      </c>
    </row>
    <row r="24" spans="2:11" ht="15" customHeight="1" x14ac:dyDescent="0.2">
      <c r="B24" s="16" t="s">
        <v>21</v>
      </c>
      <c r="C24" s="37">
        <v>71.2</v>
      </c>
      <c r="D24" s="38">
        <v>338.80399999999997</v>
      </c>
      <c r="E24" s="38">
        <v>388.935</v>
      </c>
      <c r="F24" s="39">
        <v>2572.482</v>
      </c>
      <c r="G24" s="20">
        <f>((F24*100)/E24)-100</f>
        <v>561.41694627637014</v>
      </c>
      <c r="H24" s="21">
        <f>((F24*100)/C24)-100</f>
        <v>3513.0365168539324</v>
      </c>
    </row>
    <row r="25" spans="2:11" ht="15" customHeight="1" x14ac:dyDescent="0.2">
      <c r="B25" s="34" t="s">
        <v>22</v>
      </c>
      <c r="C25" s="40">
        <v>571825.05500000005</v>
      </c>
      <c r="D25" s="36">
        <v>291.94299999999998</v>
      </c>
      <c r="E25" s="36">
        <v>67344.695999999996</v>
      </c>
      <c r="F25" s="41">
        <v>620785.98499999999</v>
      </c>
      <c r="G25" s="35">
        <f>((F25*100)/E25)-100</f>
        <v>821.80382698586993</v>
      </c>
      <c r="H25" s="36">
        <f t="shared" si="1"/>
        <v>8.5622218844537912</v>
      </c>
    </row>
    <row r="26" spans="2:11" ht="15" customHeight="1" x14ac:dyDescent="0.2">
      <c r="B26" s="42" t="s">
        <v>23</v>
      </c>
      <c r="C26" s="43">
        <v>1823708.0469999998</v>
      </c>
      <c r="D26" s="43">
        <v>33268.355000000003</v>
      </c>
      <c r="E26" s="43">
        <v>235720.42700000003</v>
      </c>
      <c r="F26" s="43">
        <v>2933377.7009999999</v>
      </c>
      <c r="G26" s="44">
        <f t="shared" si="0"/>
        <v>1144.4308447650994</v>
      </c>
      <c r="H26" s="45">
        <f>((F26*100)/C26)-100</f>
        <v>60.846891355521876</v>
      </c>
    </row>
    <row r="27" spans="2:11" ht="15" customHeight="1" x14ac:dyDescent="0.2">
      <c r="B27" s="46"/>
      <c r="C27" s="47"/>
      <c r="D27" s="47"/>
      <c r="E27" s="47"/>
      <c r="F27" s="47"/>
      <c r="G27" s="47"/>
      <c r="H27" s="47"/>
    </row>
    <row r="28" spans="2:11" s="49" customFormat="1" ht="15" customHeight="1" x14ac:dyDescent="0.2">
      <c r="B28" s="48" t="str">
        <f>[1]bendras!B36</f>
        <v>* duomenys surinkti iš grūdų ir (arba) aliejinių augalų sėklų prekybos ir perdirbimo įmonių</v>
      </c>
      <c r="C28" s="48"/>
      <c r="D28" s="48"/>
      <c r="E28" s="48"/>
      <c r="F28" s="48"/>
      <c r="G28" s="48"/>
    </row>
    <row r="29" spans="2:11" s="49" customFormat="1" ht="15" customHeight="1" x14ac:dyDescent="0.2">
      <c r="B29" s="48" t="str">
        <f>[1]bendras!B37</f>
        <v>** lyginant  2025 m. rugpjūčio mėn. su 2025 m. liepos mėn.</v>
      </c>
      <c r="C29" s="48"/>
      <c r="D29" s="48"/>
      <c r="E29" s="48"/>
      <c r="F29" s="48"/>
      <c r="G29" s="48"/>
      <c r="H29" s="50"/>
      <c r="I29" s="50"/>
      <c r="J29" s="50"/>
      <c r="K29" s="50"/>
    </row>
    <row r="30" spans="2:11" s="49" customFormat="1" ht="15" customHeight="1" x14ac:dyDescent="0.2">
      <c r="B30" s="48" t="str">
        <f>[1]bendras!B38</f>
        <v>*** lyginant   2025 m. rugpjūčio mėn. su  2024 m. rugpjūčio mėn.</v>
      </c>
      <c r="C30" s="48"/>
      <c r="D30" s="48"/>
      <c r="E30" s="48"/>
      <c r="F30" s="48"/>
      <c r="G30" s="48"/>
      <c r="H30" s="50"/>
      <c r="I30" s="50"/>
      <c r="J30" s="50"/>
      <c r="K30" s="50"/>
    </row>
    <row r="31" spans="2:11" s="49" customFormat="1" ht="15" customHeight="1" x14ac:dyDescent="0.2">
      <c r="G31" s="51" t="s">
        <v>24</v>
      </c>
      <c r="H31" s="51"/>
    </row>
    <row r="32" spans="2:11" s="49" customFormat="1" ht="15" customHeight="1" x14ac:dyDescent="0.2">
      <c r="C32" s="52" t="s">
        <v>25</v>
      </c>
      <c r="D32" s="52"/>
      <c r="E32" s="52"/>
      <c r="F32" s="52"/>
      <c r="G32" s="52"/>
      <c r="H32" s="52"/>
    </row>
    <row r="33" s="49" customFormat="1" ht="15" customHeight="1" x14ac:dyDescent="0.2"/>
  </sheetData>
  <mergeCells count="9">
    <mergeCell ref="B29:G29"/>
    <mergeCell ref="B30:G30"/>
    <mergeCell ref="G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supirkimas Lietuvoje,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2025-09-23T09:37:16Z</dcterms:created>
  <dcterms:modified xsi:type="dcterms:W3CDTF">2025-09-23T09:38:01Z</dcterms:modified>
</cp:coreProperties>
</file>