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rugsejis\"/>
    </mc:Choice>
  </mc:AlternateContent>
  <xr:revisionPtr revIDLastSave="0" documentId="8_{4E2D9E63-1A1D-423B-B1BE-C6C2B1335615}" xr6:coauthVersionLast="47" xr6:coauthVersionMax="47" xr10:uidLastSave="{00000000-0000-0000-0000-000000000000}"/>
  <bookViews>
    <workbookView xWindow="28680" yWindow="-120" windowWidth="29040" windowHeight="17640" xr2:uid="{EEC78902-E47E-47D1-8F78-3D385039B21C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H19" i="1"/>
  <c r="G19" i="1"/>
  <c r="H17" i="1"/>
  <c r="G17" i="1"/>
  <c r="H16" i="1"/>
  <c r="G16" i="1"/>
  <c r="H14" i="1"/>
  <c r="G14" i="1"/>
  <c r="G13" i="1"/>
  <c r="H11" i="1"/>
  <c r="G11" i="1"/>
  <c r="H10" i="1"/>
  <c r="G10" i="1"/>
  <c r="G9" i="1"/>
  <c r="G8" i="1"/>
  <c r="H6" i="1"/>
  <c r="G6" i="1"/>
  <c r="B2" i="1"/>
</calcChain>
</file>

<file path=xl/sharedStrings.xml><?xml version="1.0" encoding="utf-8"?>
<sst xmlns="http://schemas.openxmlformats.org/spreadsheetml/2006/main" count="35" uniqueCount="22">
  <si>
    <t xml:space="preserve">                       Data
Grūdai</t>
  </si>
  <si>
    <t>Pokytis, %</t>
  </si>
  <si>
    <t>rugpjūtis</t>
  </si>
  <si>
    <t>birželis</t>
  </si>
  <si>
    <t>liepa</t>
  </si>
  <si>
    <t>mėnesio**</t>
  </si>
  <si>
    <t>metų***</t>
  </si>
  <si>
    <t>Kviečiai</t>
  </si>
  <si>
    <t xml:space="preserve">   I klasė</t>
  </si>
  <si>
    <t>-</t>
  </si>
  <si>
    <t xml:space="preserve">   II klasė</t>
  </si>
  <si>
    <t xml:space="preserve">   III klasė</t>
  </si>
  <si>
    <t xml:space="preserve">   IV klasė</t>
  </si>
  <si>
    <t>Miežiai</t>
  </si>
  <si>
    <t xml:space="preserve">   salykliniai</t>
  </si>
  <si>
    <t>Avižos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</si>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</sst>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 indent="1"/>
    </xf>
    <xf numFmtId="4" fontId="2" fillId="0" borderId="14" xfId="0" applyNumberFormat="1" applyFont="1" applyBorder="1" applyAlignment="1">
      <alignment horizontal="right" vertical="center" wrapText="1" indent="1"/>
    </xf>
    <xf numFmtId="4" fontId="2" fillId="0" borderId="0" xfId="0" applyNumberFormat="1" applyFont="1" applyAlignment="1">
      <alignment horizontal="right" vertical="center" wrapText="1" indent="1"/>
    </xf>
    <xf numFmtId="4" fontId="2" fillId="0" borderId="15" xfId="0" applyNumberFormat="1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 wrapText="1" indent="1"/>
    </xf>
    <xf numFmtId="4" fontId="2" fillId="0" borderId="18" xfId="0" applyNumberFormat="1" applyFont="1" applyBorder="1" applyAlignment="1">
      <alignment horizontal="right" vertical="center" wrapText="1" indent="1"/>
    </xf>
    <xf numFmtId="4" fontId="2" fillId="0" borderId="16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0" fontId="2" fillId="0" borderId="9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vertical="center" wrapText="1" indent="1"/>
    </xf>
    <xf numFmtId="4" fontId="2" fillId="0" borderId="11" xfId="0" applyNumberFormat="1" applyFont="1" applyBorder="1" applyAlignment="1">
      <alignment horizontal="right" vertical="center" wrapText="1" indent="1"/>
    </xf>
    <xf numFmtId="4" fontId="2" fillId="0" borderId="9" xfId="0" applyNumberFormat="1" applyFont="1" applyBorder="1" applyAlignment="1">
      <alignment horizontal="right" vertical="center" wrapText="1" indent="1"/>
    </xf>
    <xf numFmtId="4" fontId="2" fillId="0" borderId="12" xfId="0" applyNumberFormat="1" applyFont="1" applyBorder="1" applyAlignment="1">
      <alignment horizontal="right" vertical="center" wrapText="1" indent="1"/>
    </xf>
    <xf numFmtId="0" fontId="2" fillId="0" borderId="20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horizontal="right" vertical="center" wrapText="1" indent="1"/>
    </xf>
    <xf numFmtId="4" fontId="2" fillId="0" borderId="22" xfId="0" applyNumberFormat="1" applyFont="1" applyBorder="1" applyAlignment="1">
      <alignment horizontal="right" vertical="center" wrapText="1" indent="1"/>
    </xf>
    <xf numFmtId="4" fontId="2" fillId="0" borderId="20" xfId="0" applyNumberFormat="1" applyFont="1" applyBorder="1" applyAlignment="1">
      <alignment horizontal="right" vertical="center" wrapText="1" indent="1"/>
    </xf>
    <xf numFmtId="4" fontId="2" fillId="0" borderId="23" xfId="0" applyNumberFormat="1" applyFont="1" applyBorder="1" applyAlignment="1">
      <alignment horizontal="right" vertical="center" wrapText="1" indent="1"/>
    </xf>
    <xf numFmtId="0" fontId="3" fillId="2" borderId="0" xfId="0" applyFont="1" applyFill="1" applyAlignment="1">
      <alignment vertical="center"/>
    </xf>
    <xf numFmtId="4" fontId="3" fillId="2" borderId="24" xfId="0" applyNumberFormat="1" applyFont="1" applyFill="1" applyBorder="1" applyAlignment="1">
      <alignment horizontal="right" vertical="center" wrapText="1" indent="1"/>
    </xf>
    <xf numFmtId="4" fontId="3" fillId="2" borderId="25" xfId="0" applyNumberFormat="1" applyFont="1" applyFill="1" applyBorder="1" applyAlignment="1">
      <alignment horizontal="right" vertical="center" wrapText="1" indent="1"/>
    </xf>
    <xf numFmtId="4" fontId="3" fillId="2" borderId="26" xfId="0" applyNumberFormat="1" applyFont="1" applyFill="1" applyBorder="1" applyAlignment="1">
      <alignment horizontal="right" vertical="center" wrapText="1" indent="1"/>
    </xf>
    <xf numFmtId="4" fontId="3" fillId="2" borderId="27" xfId="0" applyNumberFormat="1" applyFont="1" applyFill="1" applyBorder="1" applyAlignment="1">
      <alignment horizontal="right" vertical="center" wrapText="1" inden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 inden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Importas\importas2025_8men.xlsx" TargetMode="External"/><Relationship Id="rId1" Type="http://schemas.openxmlformats.org/officeDocument/2006/relationships/externalLinkPath" Target="/Rinka/imones/2025/GS-2suvestines/Importas/importas2025_8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8men"/>
      <sheetName val="2025_6men"/>
      <sheetName val="2025_7men"/>
      <sheetName val="2025_8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2024 m. rugpjūčio–2025 m. rugpjūčio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2025 m. rugpjūčio mėn. su 2025 m. liepos mėn.</v>
          </cell>
        </row>
        <row r="40">
          <cell r="B40" t="str">
            <v>*** lyginant   2025 m. rugpjūčio mėn. su  2024 m. rugpjūčio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B347-0153-4916-8B12-586391EC602F}">
  <dimension ref="B2:K25"/>
  <sheetViews>
    <sheetView showGridLines="0" showRowColHeaders="0" tabSelected="1" workbookViewId="0">
      <selection activeCell="M42" sqref="M42"/>
    </sheetView>
  </sheetViews>
  <sheetFormatPr defaultColWidth="8.88671875" defaultRowHeight="15" customHeight="1" x14ac:dyDescent="0.2"/>
  <cols>
    <col min="1" max="1" width="3.6640625" style="1" customWidth="1"/>
    <col min="2" max="2" width="14.109375" style="1" customWidth="1"/>
    <col min="3" max="3" width="9.33203125" style="1" bestFit="1" customWidth="1"/>
    <col min="4" max="5" width="10" style="1" bestFit="1" customWidth="1"/>
    <col min="6" max="6" width="9.33203125" style="1" bestFit="1" customWidth="1"/>
    <col min="7" max="7" width="9.33203125" style="1" customWidth="1"/>
    <col min="8" max="8" width="9.33203125" style="1" bestFit="1" customWidth="1"/>
    <col min="9" max="16384" width="8.88671875" style="1"/>
  </cols>
  <sheetData>
    <row r="2" spans="2:8" ht="15" customHeight="1" x14ac:dyDescent="0.25">
      <c r="B2" s="47" t="str">
        <f>[1]bendras1!B4</f>
        <v>Grūdų ir rapsų importas į Lietuvą*  2024 m. rugpjūčio–2025 m. rugpjūčio mėn., tonomis</v>
      </c>
      <c r="C2" s="47"/>
      <c r="D2" s="47"/>
      <c r="E2" s="47"/>
      <c r="F2" s="47"/>
      <c r="G2" s="47"/>
      <c r="H2" s="47"/>
    </row>
    <row r="4" spans="2:8" ht="15" customHeight="1" x14ac:dyDescent="0.2">
      <c r="B4" s="2" t="s">
        <v>0</v>
      </c>
      <c r="C4" s="3">
        <v>2024</v>
      </c>
      <c r="D4" s="4">
        <v>2025</v>
      </c>
      <c r="E4" s="4"/>
      <c r="F4" s="5"/>
      <c r="G4" s="6" t="s">
        <v>1</v>
      </c>
      <c r="H4" s="4"/>
    </row>
    <row r="5" spans="2:8" ht="15" customHeight="1" x14ac:dyDescent="0.2">
      <c r="B5" s="2"/>
      <c r="C5" s="7" t="s">
        <v>2</v>
      </c>
      <c r="D5" s="7" t="s">
        <v>3</v>
      </c>
      <c r="E5" s="7" t="s">
        <v>4</v>
      </c>
      <c r="F5" s="7" t="s">
        <v>2</v>
      </c>
      <c r="G5" s="8" t="s">
        <v>5</v>
      </c>
      <c r="H5" s="9" t="s">
        <v>6</v>
      </c>
    </row>
    <row r="6" spans="2:8" ht="15" customHeight="1" x14ac:dyDescent="0.2">
      <c r="B6" s="10" t="s">
        <v>7</v>
      </c>
      <c r="C6" s="11">
        <v>339.34</v>
      </c>
      <c r="D6" s="12">
        <v>1978.6399999999999</v>
      </c>
      <c r="E6" s="13">
        <v>847.3</v>
      </c>
      <c r="F6" s="14">
        <v>45541.798999999999</v>
      </c>
      <c r="G6" s="12">
        <f>((F6*100)/E6)-100</f>
        <v>5274.9320193556005</v>
      </c>
      <c r="H6" s="13">
        <f>((F6*100)/C6)-100</f>
        <v>13320.698709259152</v>
      </c>
    </row>
    <row r="7" spans="2:8" ht="15" customHeight="1" x14ac:dyDescent="0.2">
      <c r="B7" s="15" t="s">
        <v>8</v>
      </c>
      <c r="C7" s="16">
        <v>0</v>
      </c>
      <c r="D7" s="17">
        <v>0</v>
      </c>
      <c r="E7" s="18">
        <v>0</v>
      </c>
      <c r="F7" s="19">
        <v>0</v>
      </c>
      <c r="G7" s="17" t="s">
        <v>9</v>
      </c>
      <c r="H7" s="18" t="s">
        <v>9</v>
      </c>
    </row>
    <row r="8" spans="2:8" ht="15" customHeight="1" x14ac:dyDescent="0.2">
      <c r="B8" s="15" t="s">
        <v>10</v>
      </c>
      <c r="C8" s="16">
        <v>0</v>
      </c>
      <c r="D8" s="17">
        <v>0</v>
      </c>
      <c r="E8" s="18">
        <v>49</v>
      </c>
      <c r="F8" s="19">
        <v>44942.436000000002</v>
      </c>
      <c r="G8" s="17">
        <f t="shared" ref="G8:G17" si="0">((F8*100)/E8)-100</f>
        <v>91619.257142857154</v>
      </c>
      <c r="H8" s="18" t="s">
        <v>9</v>
      </c>
    </row>
    <row r="9" spans="2:8" ht="15" customHeight="1" x14ac:dyDescent="0.2">
      <c r="B9" s="15" t="s">
        <v>11</v>
      </c>
      <c r="C9" s="16">
        <v>0</v>
      </c>
      <c r="D9" s="17">
        <v>1101.3</v>
      </c>
      <c r="E9" s="18">
        <v>49</v>
      </c>
      <c r="F9" s="19">
        <v>371.952</v>
      </c>
      <c r="G9" s="17">
        <f t="shared" si="0"/>
        <v>659.08571428571418</v>
      </c>
      <c r="H9" s="18" t="s">
        <v>9</v>
      </c>
    </row>
    <row r="10" spans="2:8" ht="15" customHeight="1" x14ac:dyDescent="0.2">
      <c r="B10" s="15" t="s">
        <v>12</v>
      </c>
      <c r="C10" s="16">
        <v>339.34</v>
      </c>
      <c r="D10" s="17">
        <v>877.33999999999992</v>
      </c>
      <c r="E10" s="18">
        <v>749.3</v>
      </c>
      <c r="F10" s="19">
        <v>227.411</v>
      </c>
      <c r="G10" s="17">
        <f t="shared" si="0"/>
        <v>-69.650206859735761</v>
      </c>
      <c r="H10" s="18">
        <f t="shared" ref="H10:H21" si="1">((F10*100)/C10)-100</f>
        <v>-32.984322508398662</v>
      </c>
    </row>
    <row r="11" spans="2:8" ht="15" customHeight="1" x14ac:dyDescent="0.2">
      <c r="B11" s="20" t="s">
        <v>13</v>
      </c>
      <c r="C11" s="21">
        <v>175.08</v>
      </c>
      <c r="D11" s="22">
        <v>562.41999999999996</v>
      </c>
      <c r="E11" s="23">
        <v>93.18</v>
      </c>
      <c r="F11" s="24">
        <v>5650.9830000000002</v>
      </c>
      <c r="G11" s="25">
        <f t="shared" si="0"/>
        <v>5964.5878943979396</v>
      </c>
      <c r="H11" s="26">
        <f t="shared" si="1"/>
        <v>3127.657642220699</v>
      </c>
    </row>
    <row r="12" spans="2:8" ht="15" customHeight="1" x14ac:dyDescent="0.2">
      <c r="B12" s="15" t="s">
        <v>8</v>
      </c>
      <c r="C12" s="16">
        <v>0</v>
      </c>
      <c r="D12" s="18">
        <v>0</v>
      </c>
      <c r="E12" s="18">
        <v>0</v>
      </c>
      <c r="F12" s="19">
        <v>0</v>
      </c>
      <c r="G12" s="17" t="s">
        <v>9</v>
      </c>
      <c r="H12" s="18" t="s">
        <v>9</v>
      </c>
    </row>
    <row r="13" spans="2:8" ht="15" customHeight="1" x14ac:dyDescent="0.2">
      <c r="B13" s="15" t="s">
        <v>10</v>
      </c>
      <c r="C13" s="16">
        <v>0</v>
      </c>
      <c r="D13" s="18">
        <v>320.94</v>
      </c>
      <c r="E13" s="18">
        <v>37.72</v>
      </c>
      <c r="F13" s="19">
        <v>5536.4229999999998</v>
      </c>
      <c r="G13" s="17">
        <f t="shared" si="0"/>
        <v>14577.685577942735</v>
      </c>
      <c r="H13" s="18" t="s">
        <v>9</v>
      </c>
    </row>
    <row r="14" spans="2:8" ht="15" customHeight="1" x14ac:dyDescent="0.2">
      <c r="B14" s="27" t="s">
        <v>14</v>
      </c>
      <c r="C14" s="28">
        <v>175.08</v>
      </c>
      <c r="D14" s="29">
        <v>241.48</v>
      </c>
      <c r="E14" s="30">
        <v>55.46</v>
      </c>
      <c r="F14" s="31">
        <v>114.56</v>
      </c>
      <c r="G14" s="29">
        <f t="shared" si="0"/>
        <v>106.56328885683376</v>
      </c>
      <c r="H14" s="30">
        <f t="shared" si="1"/>
        <v>-34.567055060543751</v>
      </c>
    </row>
    <row r="15" spans="2:8" ht="15" customHeight="1" x14ac:dyDescent="0.2">
      <c r="B15" s="15" t="s">
        <v>15</v>
      </c>
      <c r="C15" s="16">
        <v>0</v>
      </c>
      <c r="D15" s="18">
        <v>0</v>
      </c>
      <c r="E15" s="18">
        <v>0</v>
      </c>
      <c r="F15" s="19">
        <v>0</v>
      </c>
      <c r="G15" s="17" t="s">
        <v>9</v>
      </c>
      <c r="H15" s="18" t="s">
        <v>9</v>
      </c>
    </row>
    <row r="16" spans="2:8" ht="15" customHeight="1" x14ac:dyDescent="0.2">
      <c r="B16" s="15" t="s">
        <v>16</v>
      </c>
      <c r="C16" s="16">
        <v>259.24400000000003</v>
      </c>
      <c r="D16" s="18">
        <v>326</v>
      </c>
      <c r="E16" s="18">
        <v>2162.4859999999999</v>
      </c>
      <c r="F16" s="19">
        <v>1291.306</v>
      </c>
      <c r="G16" s="17">
        <f t="shared" si="0"/>
        <v>-40.286041158185526</v>
      </c>
      <c r="H16" s="18">
        <f t="shared" si="1"/>
        <v>398.10448843560505</v>
      </c>
    </row>
    <row r="17" spans="2:11" ht="15" customHeight="1" x14ac:dyDescent="0.2">
      <c r="B17" s="15" t="s">
        <v>17</v>
      </c>
      <c r="C17" s="16">
        <v>1359.42</v>
      </c>
      <c r="D17" s="18">
        <v>157.62</v>
      </c>
      <c r="E17" s="18">
        <v>184.28</v>
      </c>
      <c r="F17" s="19">
        <v>157.80000000000001</v>
      </c>
      <c r="G17" s="17">
        <f t="shared" si="0"/>
        <v>-14.369437812025168</v>
      </c>
      <c r="H17" s="18">
        <f t="shared" si="1"/>
        <v>-88.39210839917024</v>
      </c>
    </row>
    <row r="18" spans="2:11" ht="15" customHeight="1" x14ac:dyDescent="0.2">
      <c r="B18" s="32" t="s">
        <v>18</v>
      </c>
      <c r="C18" s="33">
        <v>0</v>
      </c>
      <c r="D18" s="34">
        <v>82.04</v>
      </c>
      <c r="E18" s="35">
        <v>0</v>
      </c>
      <c r="F18" s="36">
        <v>5001.5200000000004</v>
      </c>
      <c r="G18" s="34" t="s">
        <v>9</v>
      </c>
      <c r="H18" s="35" t="s">
        <v>9</v>
      </c>
    </row>
    <row r="19" spans="2:11" ht="15" customHeight="1" x14ac:dyDescent="0.2">
      <c r="B19" s="37" t="s">
        <v>19</v>
      </c>
      <c r="C19" s="38">
        <v>2900.444</v>
      </c>
      <c r="D19" s="39">
        <v>3129.9350000000004</v>
      </c>
      <c r="E19" s="39">
        <v>3311.32</v>
      </c>
      <c r="F19" s="40">
        <v>57643.407999999996</v>
      </c>
      <c r="G19" s="41">
        <f t="shared" ref="G19" si="2">((F19*100)/E19)-100</f>
        <v>1640.7984731164609</v>
      </c>
      <c r="H19" s="39">
        <f>((F19*100)/C19)-100</f>
        <v>1887.3994464295811</v>
      </c>
    </row>
    <row r="20" spans="2:11" ht="15" customHeight="1" x14ac:dyDescent="0.2">
      <c r="B20" s="42"/>
      <c r="C20" s="43"/>
      <c r="D20" s="43"/>
      <c r="E20" s="43"/>
      <c r="F20" s="43"/>
      <c r="G20" s="43"/>
      <c r="H20" s="43"/>
    </row>
    <row r="21" spans="2:11" ht="15" customHeight="1" x14ac:dyDescent="0.2">
      <c r="B21" s="44" t="str">
        <f>[1]bendras1!B38</f>
        <v>* duomenys surinkti iš grūdų ir (arba) aliejinių augalų sėklų prekybos ir perdirbimo įmonių</v>
      </c>
      <c r="C21" s="44"/>
      <c r="D21" s="44"/>
      <c r="E21" s="44"/>
      <c r="F21" s="44"/>
      <c r="G21" s="44"/>
      <c r="H21" s="44"/>
    </row>
    <row r="22" spans="2:11" ht="15" customHeight="1" x14ac:dyDescent="0.2">
      <c r="B22" s="44" t="str">
        <f>[1]bendras1!B39</f>
        <v>** lyginant  2025 m. rugpjūčio mėn. su 2025 m. liepos mėn.</v>
      </c>
      <c r="C22" s="44"/>
      <c r="D22" s="44"/>
      <c r="E22" s="44"/>
      <c r="F22" s="44"/>
      <c r="G22" s="44"/>
    </row>
    <row r="23" spans="2:11" ht="15" customHeight="1" x14ac:dyDescent="0.2">
      <c r="B23" s="44" t="str">
        <f>[1]bendras1!B40</f>
        <v>*** lyginant   2025 m. rugpjūčio mėn. su  2024 m. rugpjūčio mėn.</v>
      </c>
      <c r="C23" s="44"/>
      <c r="D23" s="44"/>
      <c r="E23" s="44"/>
      <c r="F23" s="44"/>
      <c r="G23" s="44"/>
      <c r="H23" s="45"/>
      <c r="I23" s="45"/>
      <c r="J23" s="45"/>
      <c r="K23" s="45"/>
    </row>
    <row r="24" spans="2:11" ht="15" customHeight="1" x14ac:dyDescent="0.2">
      <c r="G24" s="1" t="s">
        <v>20</v>
      </c>
    </row>
    <row r="25" spans="2:11" ht="15" customHeight="1" x14ac:dyDescent="0.2">
      <c r="B25" s="46" t="s">
        <v>21</v>
      </c>
      <c r="C25" s="46"/>
      <c r="D25" s="46"/>
      <c r="E25" s="46"/>
      <c r="F25" s="46"/>
      <c r="G25" s="46"/>
      <c r="H25" s="46"/>
    </row>
  </sheetData>
  <mergeCells count="8">
    <mergeCell ref="B22:G22"/>
    <mergeCell ref="B23:G23"/>
    <mergeCell ref="B25:H25"/>
    <mergeCell ref="B2:H2"/>
    <mergeCell ref="B4:B5"/>
    <mergeCell ref="D4:F4"/>
    <mergeCell ref="G4:H4"/>
    <mergeCell ref="B21:H2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2025-09-23T09:31:42Z</dcterms:created>
  <dcterms:modified xsi:type="dcterms:W3CDTF">2025-09-23T09:33:16Z</dcterms:modified>
</cp:coreProperties>
</file>