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inka\Internetui\2025\rugsejis\"/>
    </mc:Choice>
  </mc:AlternateContent>
  <xr:revisionPtr revIDLastSave="0" documentId="8_{FE89CC62-2B76-4147-B994-863CAEF0D269}" xr6:coauthVersionLast="47" xr6:coauthVersionMax="47" xr10:uidLastSave="{00000000-0000-0000-0000-000000000000}"/>
  <bookViews>
    <workbookView xWindow="28680" yWindow="-120" windowWidth="29040" windowHeight="17640" xr2:uid="{0B70326D-FC87-46F2-9D0C-8FDD5119FA44}"/>
  </bookViews>
  <sheets>
    <sheet name="Grūdų atsargos Lietuvoje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1" l="1"/>
  <c r="B31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  <c r="H6" i="1"/>
  <c r="G6" i="1"/>
  <c r="B2" i="1"/>
</calcChain>
</file>

<file path=xl/sharedStrings.xml><?xml version="1.0" encoding="utf-8"?>
<sst xmlns="http://schemas.openxmlformats.org/spreadsheetml/2006/main" count="34" uniqueCount="29">
  <si>
    <t xml:space="preserve">                             Data  
Grūdai</t>
  </si>
  <si>
    <t>Pokytis, %</t>
  </si>
  <si>
    <t>rugpjūtis</t>
  </si>
  <si>
    <t>birželis</t>
  </si>
  <si>
    <t>liepa</t>
  </si>
  <si>
    <t>mėnesio**</t>
  </si>
  <si>
    <t>metų***</t>
  </si>
  <si>
    <t>Kviečiai</t>
  </si>
  <si>
    <t xml:space="preserve">   ekstra</t>
  </si>
  <si>
    <t xml:space="preserve">   I klasė</t>
  </si>
  <si>
    <t xml:space="preserve">   II klasė</t>
  </si>
  <si>
    <t xml:space="preserve">   III klasė</t>
  </si>
  <si>
    <t xml:space="preserve">   IV klasė</t>
  </si>
  <si>
    <t xml:space="preserve">   spelta</t>
  </si>
  <si>
    <t>Rugiai</t>
  </si>
  <si>
    <t>Miežiai</t>
  </si>
  <si>
    <t xml:space="preserve">   salykliniai</t>
  </si>
  <si>
    <t>Avižos</t>
  </si>
  <si>
    <t>Grikiai</t>
  </si>
  <si>
    <t>Kvietrugiai</t>
  </si>
  <si>
    <t>Kukurūzai</t>
  </si>
  <si>
    <t>Žirniai</t>
  </si>
  <si>
    <t>Pupos</t>
  </si>
  <si>
    <t>Rapsai</t>
  </si>
  <si>
    <t>Linų sėmenys</t>
  </si>
  <si>
    <t>Iš viso</t>
  </si>
  <si>
    <t>* atsargos atitinkamo mėnesio pabaigoje</t>
  </si>
  <si>
    <t>Šaltinis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</si>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</sst>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charset val="186"/>
      <scheme val="minor"/>
    </font>
    <font>
      <b/>
      <sz val="9"/>
      <color theme="1"/>
      <name val="Arial"/>
      <family val="2"/>
      <charset val="186"/>
    </font>
    <font>
      <sz val="9"/>
      <color theme="1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8"/>
      <color theme="1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 diagonalDown="1">
      <left/>
      <right style="thin">
        <color indexed="9"/>
      </right>
      <top/>
      <bottom/>
      <diagonal style="thin">
        <color indexed="9"/>
      </diagonal>
    </border>
    <border>
      <left style="thin">
        <color indexed="9"/>
      </left>
      <right style="thin">
        <color indexed="9"/>
      </right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 style="thin">
        <color indexed="9"/>
      </bottom>
      <diagonal/>
    </border>
    <border>
      <left/>
      <right style="thin">
        <color indexed="9"/>
      </right>
      <top style="thin">
        <color theme="0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indexed="22"/>
      </left>
      <right style="thin">
        <color indexed="22"/>
      </right>
      <top style="thin">
        <color theme="0" tint="-0.24994659260841701"/>
      </top>
      <bottom/>
      <diagonal/>
    </border>
    <border>
      <left style="thin">
        <color indexed="22"/>
      </left>
      <right/>
      <top style="thin">
        <color theme="0" tint="-0.24994659260841701"/>
      </top>
      <bottom/>
      <diagonal/>
    </border>
    <border>
      <left/>
      <right style="thin">
        <color indexed="22"/>
      </right>
      <top style="thin">
        <color theme="0" tint="-0.24994659260841701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4" fontId="4" fillId="0" borderId="11" xfId="0" applyNumberFormat="1" applyFont="1" applyBorder="1" applyAlignment="1">
      <alignment vertical="center" wrapText="1"/>
    </xf>
    <xf numFmtId="4" fontId="4" fillId="0" borderId="10" xfId="0" applyNumberFormat="1" applyFont="1" applyBorder="1" applyAlignment="1">
      <alignment vertical="center" wrapText="1"/>
    </xf>
    <xf numFmtId="4" fontId="4" fillId="0" borderId="12" xfId="0" applyNumberFormat="1" applyFont="1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4" fontId="3" fillId="0" borderId="13" xfId="0" applyNumberFormat="1" applyFont="1" applyBorder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4" fontId="3" fillId="0" borderId="14" xfId="0" applyNumberFormat="1" applyFont="1" applyBorder="1" applyAlignment="1">
      <alignment vertical="center" wrapText="1"/>
    </xf>
    <xf numFmtId="0" fontId="4" fillId="0" borderId="15" xfId="0" applyFont="1" applyBorder="1" applyAlignment="1">
      <alignment horizontal="left" vertical="center" wrapText="1"/>
    </xf>
    <xf numFmtId="4" fontId="4" fillId="0" borderId="16" xfId="0" applyNumberFormat="1" applyFont="1" applyBorder="1" applyAlignment="1">
      <alignment vertical="center" wrapText="1"/>
    </xf>
    <xf numFmtId="4" fontId="4" fillId="0" borderId="15" xfId="0" applyNumberFormat="1" applyFont="1" applyBorder="1" applyAlignment="1">
      <alignment vertical="center" wrapText="1"/>
    </xf>
    <xf numFmtId="4" fontId="4" fillId="0" borderId="17" xfId="0" applyNumberFormat="1" applyFont="1" applyBorder="1" applyAlignment="1">
      <alignment vertical="center" wrapText="1"/>
    </xf>
    <xf numFmtId="4" fontId="3" fillId="0" borderId="18" xfId="0" applyNumberFormat="1" applyFont="1" applyBorder="1" applyAlignment="1">
      <alignment vertical="center" wrapText="1"/>
    </xf>
    <xf numFmtId="4" fontId="3" fillId="0" borderId="19" xfId="0" applyNumberFormat="1" applyFont="1" applyBorder="1" applyAlignment="1">
      <alignment vertical="center" wrapText="1"/>
    </xf>
    <xf numFmtId="0" fontId="3" fillId="0" borderId="10" xfId="0" applyFont="1" applyBorder="1" applyAlignment="1">
      <alignment horizontal="left" vertical="center" wrapText="1"/>
    </xf>
    <xf numFmtId="4" fontId="3" fillId="0" borderId="11" xfId="0" applyNumberFormat="1" applyFont="1" applyBorder="1" applyAlignment="1">
      <alignment vertical="center" wrapText="1"/>
    </xf>
    <xf numFmtId="4" fontId="3" fillId="0" borderId="10" xfId="0" applyNumberFormat="1" applyFont="1" applyBorder="1" applyAlignment="1">
      <alignment vertical="center" wrapText="1"/>
    </xf>
    <xf numFmtId="4" fontId="3" fillId="0" borderId="12" xfId="0" applyNumberFormat="1" applyFont="1" applyBorder="1" applyAlignment="1">
      <alignment vertical="center" wrapText="1"/>
    </xf>
    <xf numFmtId="0" fontId="3" fillId="0" borderId="20" xfId="0" applyFont="1" applyBorder="1" applyAlignment="1">
      <alignment horizontal="left" vertical="center" wrapText="1"/>
    </xf>
    <xf numFmtId="4" fontId="3" fillId="0" borderId="21" xfId="0" applyNumberFormat="1" applyFont="1" applyBorder="1" applyAlignment="1">
      <alignment vertical="center" wrapText="1"/>
    </xf>
    <xf numFmtId="4" fontId="3" fillId="0" borderId="20" xfId="0" applyNumberFormat="1" applyFont="1" applyBorder="1" applyAlignment="1">
      <alignment vertical="center" wrapText="1"/>
    </xf>
    <xf numFmtId="4" fontId="3" fillId="0" borderId="22" xfId="0" applyNumberFormat="1" applyFont="1" applyBorder="1" applyAlignment="1">
      <alignment vertical="center" wrapText="1"/>
    </xf>
    <xf numFmtId="4" fontId="3" fillId="0" borderId="23" xfId="0" applyNumberFormat="1" applyFont="1" applyBorder="1" applyAlignment="1">
      <alignment vertical="center" wrapText="1"/>
    </xf>
    <xf numFmtId="4" fontId="3" fillId="0" borderId="24" xfId="0" applyNumberFormat="1" applyFont="1" applyBorder="1" applyAlignment="1">
      <alignment vertical="center" wrapText="1"/>
    </xf>
    <xf numFmtId="0" fontId="4" fillId="2" borderId="0" xfId="0" applyFont="1" applyFill="1" applyAlignment="1">
      <alignment horizontal="left" vertical="center"/>
    </xf>
    <xf numFmtId="4" fontId="4" fillId="2" borderId="25" xfId="0" applyNumberFormat="1" applyFont="1" applyFill="1" applyBorder="1" applyAlignment="1">
      <alignment vertical="center" wrapText="1"/>
    </xf>
    <xf numFmtId="4" fontId="4" fillId="2" borderId="26" xfId="0" applyNumberFormat="1" applyFont="1" applyFill="1" applyBorder="1" applyAlignment="1">
      <alignment vertical="center" wrapText="1"/>
    </xf>
    <xf numFmtId="4" fontId="4" fillId="2" borderId="27" xfId="0" applyNumberFormat="1" applyFont="1" applyFill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4" fontId="4" fillId="0" borderId="0" xfId="0" applyNumberFormat="1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164" fontId="3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Rinka\imones\2025\GS-2suvestines\Atsargos\atsargos2025_8men.xlsx" TargetMode="External"/><Relationship Id="rId1" Type="http://schemas.openxmlformats.org/officeDocument/2006/relationships/externalLinkPath" Target="/Rinka/imones/2025/GS-2suvestines/Atsargos/atsargos2025_8m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4_8men"/>
      <sheetName val="2025_6men"/>
      <sheetName val="2025_7men"/>
      <sheetName val="2025_8men"/>
      <sheetName val="bendras1"/>
      <sheetName val="Sheet2"/>
      <sheetName val="Grūdų atsargos Lietuvoje"/>
    </sheetNames>
    <sheetDataSet>
      <sheetData sheetId="0"/>
      <sheetData sheetId="1"/>
      <sheetData sheetId="2"/>
      <sheetData sheetId="3"/>
      <sheetData sheetId="4">
        <row r="3">
          <cell r="B3" t="str">
            <v>Grūdų ir aliejinių augalų sėklų atsargos Lietuvoje 2024 m. rugpjūčio–2025 m. rugpjūčio mėn., tonomis</v>
          </cell>
        </row>
        <row r="37">
          <cell r="B37" t="str">
            <v>** lyginant  2025 m. rugpjūčio mėn. su 2025 m. liepos mėn.</v>
          </cell>
        </row>
        <row r="38">
          <cell r="B38" t="str">
            <v>*** lyginant   2025 m. rugpjūčio mėn. su  2024 m. rugpjūčio mėn.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34384-FCB2-47BC-9773-66DD4B48C087}">
  <dimension ref="B2:H35"/>
  <sheetViews>
    <sheetView showGridLines="0" showRowColHeaders="0" tabSelected="1" workbookViewId="0">
      <selection activeCell="T40" sqref="T40"/>
    </sheetView>
  </sheetViews>
  <sheetFormatPr defaultColWidth="5.6640625" defaultRowHeight="15" customHeight="1" x14ac:dyDescent="0.3"/>
  <cols>
    <col min="1" max="1" width="3.6640625" style="2" customWidth="1"/>
    <col min="2" max="2" width="17" style="2" customWidth="1"/>
    <col min="3" max="6" width="13.6640625" style="2" customWidth="1"/>
    <col min="7" max="8" width="13.33203125" style="2" customWidth="1"/>
    <col min="9" max="16384" width="5.6640625" style="2"/>
  </cols>
  <sheetData>
    <row r="2" spans="2:8" ht="15" customHeight="1" x14ac:dyDescent="0.3">
      <c r="B2" s="1" t="str">
        <f>[1]bendras1!B3</f>
        <v>Grūdų ir aliejinių augalų sėklų atsargos Lietuvoje 2024 m. rugpjūčio–2025 m. rugpjūčio mėn., tonomis</v>
      </c>
      <c r="C2" s="1"/>
      <c r="D2" s="1"/>
      <c r="E2" s="1"/>
      <c r="F2" s="1"/>
      <c r="G2" s="1"/>
      <c r="H2" s="1"/>
    </row>
    <row r="4" spans="2:8" ht="15" customHeight="1" x14ac:dyDescent="0.3">
      <c r="B4" s="3" t="s">
        <v>0</v>
      </c>
      <c r="C4" s="4">
        <v>2024</v>
      </c>
      <c r="D4" s="5">
        <v>2025</v>
      </c>
      <c r="E4" s="5"/>
      <c r="F4" s="6"/>
      <c r="G4" s="7" t="s">
        <v>1</v>
      </c>
      <c r="H4" s="8"/>
    </row>
    <row r="5" spans="2:8" ht="15" customHeight="1" x14ac:dyDescent="0.3">
      <c r="B5" s="3"/>
      <c r="C5" s="9" t="s">
        <v>2</v>
      </c>
      <c r="D5" s="9" t="s">
        <v>3</v>
      </c>
      <c r="E5" s="9" t="s">
        <v>4</v>
      </c>
      <c r="F5" s="9" t="s">
        <v>2</v>
      </c>
      <c r="G5" s="10" t="s">
        <v>5</v>
      </c>
      <c r="H5" s="11" t="s">
        <v>6</v>
      </c>
    </row>
    <row r="6" spans="2:8" ht="15" customHeight="1" x14ac:dyDescent="0.3">
      <c r="B6" s="12" t="s">
        <v>7</v>
      </c>
      <c r="C6" s="13">
        <v>1668354.1880000001</v>
      </c>
      <c r="D6" s="14">
        <v>859697.75899999996</v>
      </c>
      <c r="E6" s="14">
        <v>748381.65</v>
      </c>
      <c r="F6" s="14">
        <v>2231448.798</v>
      </c>
      <c r="G6" s="15">
        <f>((F6*100)/E6)-100</f>
        <v>198.16989740461963</v>
      </c>
      <c r="H6" s="14">
        <f>((F6*100)/C6)-100</f>
        <v>33.751502771424668</v>
      </c>
    </row>
    <row r="7" spans="2:8" ht="15" customHeight="1" x14ac:dyDescent="0.3">
      <c r="B7" s="16" t="s">
        <v>8</v>
      </c>
      <c r="C7" s="17">
        <v>54893.608999999997</v>
      </c>
      <c r="D7" s="18">
        <v>53285.836000000003</v>
      </c>
      <c r="E7" s="18">
        <v>45470.478999999999</v>
      </c>
      <c r="F7" s="18">
        <v>81623.581999999995</v>
      </c>
      <c r="G7" s="19">
        <f>((F7*100)/E7)-100</f>
        <v>79.508955689690424</v>
      </c>
      <c r="H7" s="18">
        <f>((F7*100)/C7)-100</f>
        <v>48.694143975849727</v>
      </c>
    </row>
    <row r="8" spans="2:8" ht="15" customHeight="1" x14ac:dyDescent="0.3">
      <c r="B8" s="16" t="s">
        <v>9</v>
      </c>
      <c r="C8" s="17">
        <v>85553.142999999996</v>
      </c>
      <c r="D8" s="18">
        <v>48147.451999999997</v>
      </c>
      <c r="E8" s="18">
        <v>36575.188000000002</v>
      </c>
      <c r="F8" s="18">
        <v>209016.18299999999</v>
      </c>
      <c r="G8" s="19">
        <f>((F8*100)/E8)-100</f>
        <v>471.46988007279685</v>
      </c>
      <c r="H8" s="18">
        <f>((F8*100)/C8)-100</f>
        <v>144.31151874806051</v>
      </c>
    </row>
    <row r="9" spans="2:8" ht="15" customHeight="1" x14ac:dyDescent="0.3">
      <c r="B9" s="16" t="s">
        <v>10</v>
      </c>
      <c r="C9" s="17">
        <v>1069678.3160000001</v>
      </c>
      <c r="D9" s="18">
        <v>635827.70600000001</v>
      </c>
      <c r="E9" s="18">
        <v>584455.73600000003</v>
      </c>
      <c r="F9" s="18">
        <v>1241247.8489999999</v>
      </c>
      <c r="G9" s="19">
        <f t="shared" ref="G9:G28" si="0">((F9*100)/E9)-100</f>
        <v>112.37670751510939</v>
      </c>
      <c r="H9" s="18">
        <f t="shared" ref="H9:H26" si="1">((F9*100)/C9)-100</f>
        <v>16.039357854945976</v>
      </c>
    </row>
    <row r="10" spans="2:8" ht="15" customHeight="1" x14ac:dyDescent="0.3">
      <c r="B10" s="16" t="s">
        <v>11</v>
      </c>
      <c r="C10" s="17">
        <v>301688.147</v>
      </c>
      <c r="D10" s="18">
        <v>57636.743999999999</v>
      </c>
      <c r="E10" s="18">
        <v>47710.137000000002</v>
      </c>
      <c r="F10" s="18">
        <v>319987.47200000001</v>
      </c>
      <c r="G10" s="19">
        <f>((F10*100)/E10)-100</f>
        <v>570.69074230493197</v>
      </c>
      <c r="H10" s="18">
        <f>((F10*100)/C10)-100</f>
        <v>6.0656426783648243</v>
      </c>
    </row>
    <row r="11" spans="2:8" ht="15" customHeight="1" x14ac:dyDescent="0.3">
      <c r="B11" s="16" t="s">
        <v>12</v>
      </c>
      <c r="C11" s="17">
        <v>156125.54999999999</v>
      </c>
      <c r="D11" s="18">
        <v>64249.095999999998</v>
      </c>
      <c r="E11" s="18">
        <v>33619.184999999998</v>
      </c>
      <c r="F11" s="18">
        <v>378248.91200000001</v>
      </c>
      <c r="G11" s="19">
        <f t="shared" si="0"/>
        <v>1025.0983984293493</v>
      </c>
      <c r="H11" s="18">
        <f t="shared" si="1"/>
        <v>142.27226869657147</v>
      </c>
    </row>
    <row r="12" spans="2:8" ht="15" customHeight="1" x14ac:dyDescent="0.3">
      <c r="B12" s="16" t="s">
        <v>13</v>
      </c>
      <c r="C12" s="17">
        <v>415.423</v>
      </c>
      <c r="D12" s="18">
        <v>550.92499999999995</v>
      </c>
      <c r="E12" s="18">
        <v>550.92499999999995</v>
      </c>
      <c r="F12" s="18">
        <v>1324.8</v>
      </c>
      <c r="G12" s="19">
        <f>((F12*100)/E12)-100</f>
        <v>140.46830330807282</v>
      </c>
      <c r="H12" s="18">
        <f>((F12*100)/C12)-100</f>
        <v>218.90386425402539</v>
      </c>
    </row>
    <row r="13" spans="2:8" ht="15" customHeight="1" x14ac:dyDescent="0.3">
      <c r="B13" s="20" t="s">
        <v>14</v>
      </c>
      <c r="C13" s="21">
        <v>34802.336000000003</v>
      </c>
      <c r="D13" s="22">
        <v>17529.613000000001</v>
      </c>
      <c r="E13" s="22">
        <v>15934.832</v>
      </c>
      <c r="F13" s="22">
        <v>28795.123</v>
      </c>
      <c r="G13" s="23">
        <f t="shared" si="0"/>
        <v>80.705532383397554</v>
      </c>
      <c r="H13" s="22">
        <f t="shared" si="1"/>
        <v>-17.260947655927481</v>
      </c>
    </row>
    <row r="14" spans="2:8" ht="15" customHeight="1" x14ac:dyDescent="0.3">
      <c r="B14" s="16" t="s">
        <v>9</v>
      </c>
      <c r="C14" s="24">
        <v>18042.999</v>
      </c>
      <c r="D14" s="25">
        <v>9095.5</v>
      </c>
      <c r="E14" s="25">
        <v>7432.5829999999996</v>
      </c>
      <c r="F14" s="25">
        <v>15801.548000000001</v>
      </c>
      <c r="G14" s="19">
        <f>((F14*100)/E14)-100</f>
        <v>112.59833896237689</v>
      </c>
      <c r="H14" s="18">
        <f t="shared" si="1"/>
        <v>-12.42282948638416</v>
      </c>
    </row>
    <row r="15" spans="2:8" ht="15" customHeight="1" x14ac:dyDescent="0.3">
      <c r="B15" s="16" t="s">
        <v>10</v>
      </c>
      <c r="C15" s="17">
        <v>16759.337</v>
      </c>
      <c r="D15" s="18">
        <v>8434.1129999999994</v>
      </c>
      <c r="E15" s="18">
        <v>8502.2489999999998</v>
      </c>
      <c r="F15" s="18">
        <v>12993.575000000001</v>
      </c>
      <c r="G15" s="19">
        <f>((F15*100)/E15)-100</f>
        <v>52.825152497886165</v>
      </c>
      <c r="H15" s="18">
        <f t="shared" si="1"/>
        <v>-22.469635881180736</v>
      </c>
    </row>
    <row r="16" spans="2:8" ht="15" customHeight="1" x14ac:dyDescent="0.3">
      <c r="B16" s="20" t="s">
        <v>15</v>
      </c>
      <c r="C16" s="21">
        <v>264368.94300000003</v>
      </c>
      <c r="D16" s="22">
        <v>83858.551000000007</v>
      </c>
      <c r="E16" s="22">
        <v>204650.87299999999</v>
      </c>
      <c r="F16" s="22">
        <v>296145.79300000001</v>
      </c>
      <c r="G16" s="23">
        <f t="shared" si="0"/>
        <v>44.707808307272671</v>
      </c>
      <c r="H16" s="22">
        <f t="shared" si="1"/>
        <v>12.019887676443133</v>
      </c>
    </row>
    <row r="17" spans="2:8" ht="15" customHeight="1" x14ac:dyDescent="0.3">
      <c r="B17" s="16" t="s">
        <v>9</v>
      </c>
      <c r="C17" s="17">
        <v>45157.254000000001</v>
      </c>
      <c r="D17" s="18">
        <v>3726.4110000000001</v>
      </c>
      <c r="E17" s="18">
        <v>24296.807000000001</v>
      </c>
      <c r="F17" s="18">
        <v>40313.222999999998</v>
      </c>
      <c r="G17" s="19">
        <f t="shared" si="0"/>
        <v>65.919838767291509</v>
      </c>
      <c r="H17" s="18">
        <f t="shared" si="1"/>
        <v>-10.727027378591274</v>
      </c>
    </row>
    <row r="18" spans="2:8" ht="15" customHeight="1" x14ac:dyDescent="0.3">
      <c r="B18" s="16" t="s">
        <v>10</v>
      </c>
      <c r="C18" s="17">
        <v>193515.69200000001</v>
      </c>
      <c r="D18" s="18">
        <v>29943.071</v>
      </c>
      <c r="E18" s="18">
        <v>131472.01199999999</v>
      </c>
      <c r="F18" s="18">
        <v>178370.10800000001</v>
      </c>
      <c r="G18" s="19">
        <f>((F18*100)/E18)-100</f>
        <v>35.671543537342387</v>
      </c>
      <c r="H18" s="18">
        <f>((F18*100)/C18)-100</f>
        <v>-7.8265404957443963</v>
      </c>
    </row>
    <row r="19" spans="2:8" ht="15" customHeight="1" x14ac:dyDescent="0.3">
      <c r="B19" s="26" t="s">
        <v>16</v>
      </c>
      <c r="C19" s="27">
        <v>25695.996999999999</v>
      </c>
      <c r="D19" s="28">
        <v>50189.069000000003</v>
      </c>
      <c r="E19" s="28">
        <v>48882.053999999996</v>
      </c>
      <c r="F19" s="28">
        <v>77462.462</v>
      </c>
      <c r="G19" s="29">
        <f t="shared" si="0"/>
        <v>58.468099560628133</v>
      </c>
      <c r="H19" s="28">
        <f t="shared" si="1"/>
        <v>201.45731259230769</v>
      </c>
    </row>
    <row r="20" spans="2:8" ht="15" customHeight="1" x14ac:dyDescent="0.3">
      <c r="B20" s="16" t="s">
        <v>17</v>
      </c>
      <c r="C20" s="17">
        <v>11384.448</v>
      </c>
      <c r="D20" s="18">
        <v>17352.556</v>
      </c>
      <c r="E20" s="18">
        <v>12657.888000000001</v>
      </c>
      <c r="F20" s="18">
        <v>54464.900999999998</v>
      </c>
      <c r="G20" s="19">
        <f t="shared" si="0"/>
        <v>330.28427017208554</v>
      </c>
      <c r="H20" s="18">
        <f t="shared" si="1"/>
        <v>378.41494818194082</v>
      </c>
    </row>
    <row r="21" spans="2:8" ht="15" customHeight="1" x14ac:dyDescent="0.3">
      <c r="B21" s="16" t="s">
        <v>18</v>
      </c>
      <c r="C21" s="17">
        <v>5057.3440000000001</v>
      </c>
      <c r="D21" s="18">
        <v>7386.0990000000002</v>
      </c>
      <c r="E21" s="18">
        <v>8668.9110000000001</v>
      </c>
      <c r="F21" s="18">
        <v>8068.1959999999999</v>
      </c>
      <c r="G21" s="19">
        <f t="shared" si="0"/>
        <v>-6.9295324406952687</v>
      </c>
      <c r="H21" s="18">
        <f t="shared" si="1"/>
        <v>59.534253552853045</v>
      </c>
    </row>
    <row r="22" spans="2:8" ht="15" customHeight="1" x14ac:dyDescent="0.3">
      <c r="B22" s="16" t="s">
        <v>19</v>
      </c>
      <c r="C22" s="17">
        <v>120085.92</v>
      </c>
      <c r="D22" s="18">
        <v>73562.34</v>
      </c>
      <c r="E22" s="18">
        <v>64099.08</v>
      </c>
      <c r="F22" s="18">
        <v>145823.342</v>
      </c>
      <c r="G22" s="19">
        <f t="shared" si="0"/>
        <v>127.49677842490095</v>
      </c>
      <c r="H22" s="18">
        <f>((F22*100)/C22)-100</f>
        <v>21.432505992376136</v>
      </c>
    </row>
    <row r="23" spans="2:8" ht="15" customHeight="1" x14ac:dyDescent="0.3">
      <c r="B23" s="16" t="s">
        <v>20</v>
      </c>
      <c r="C23" s="17">
        <v>16927.131000000001</v>
      </c>
      <c r="D23" s="18">
        <v>29215.706999999999</v>
      </c>
      <c r="E23" s="18">
        <v>18427.811000000002</v>
      </c>
      <c r="F23" s="18">
        <v>11633.246999999999</v>
      </c>
      <c r="G23" s="19">
        <f>((F23*100)/E23)-100</f>
        <v>-36.871248570977862</v>
      </c>
      <c r="H23" s="18">
        <f t="shared" si="1"/>
        <v>-31.274549715483388</v>
      </c>
    </row>
    <row r="24" spans="2:8" ht="15" customHeight="1" x14ac:dyDescent="0.3">
      <c r="B24" s="30" t="s">
        <v>21</v>
      </c>
      <c r="C24" s="31">
        <v>41030.504000000001</v>
      </c>
      <c r="D24" s="32">
        <v>11206.29</v>
      </c>
      <c r="E24" s="32">
        <v>8060.9070000000002</v>
      </c>
      <c r="F24" s="32">
        <v>67649.585000000006</v>
      </c>
      <c r="G24" s="33">
        <f t="shared" si="0"/>
        <v>739.23043647569693</v>
      </c>
      <c r="H24" s="32">
        <f>((F24*100)/C24)-100</f>
        <v>64.876319822929815</v>
      </c>
    </row>
    <row r="25" spans="2:8" ht="15" customHeight="1" x14ac:dyDescent="0.3">
      <c r="B25" s="16" t="s">
        <v>22</v>
      </c>
      <c r="C25" s="17">
        <v>2148.8020000000001</v>
      </c>
      <c r="D25" s="18">
        <v>1063.6410000000001</v>
      </c>
      <c r="E25" s="18">
        <v>1321.972</v>
      </c>
      <c r="F25" s="18">
        <v>4033.3409999999999</v>
      </c>
      <c r="G25" s="19">
        <f>((F25*100)/E25)-100</f>
        <v>205.10033495414427</v>
      </c>
      <c r="H25" s="18">
        <f>((F25*100)/C25)-100</f>
        <v>87.701845028066771</v>
      </c>
    </row>
    <row r="26" spans="2:8" ht="15" customHeight="1" x14ac:dyDescent="0.3">
      <c r="B26" s="30" t="s">
        <v>23</v>
      </c>
      <c r="C26" s="31">
        <v>567586.68500000006</v>
      </c>
      <c r="D26" s="32">
        <v>28242.925999999999</v>
      </c>
      <c r="E26" s="32">
        <v>85185.001000000004</v>
      </c>
      <c r="F26" s="34">
        <v>561667.05700000003</v>
      </c>
      <c r="G26" s="33">
        <f>((F26*100)/E26)-100</f>
        <v>559.34970993309025</v>
      </c>
      <c r="H26" s="32">
        <f t="shared" si="1"/>
        <v>-1.0429469465091472</v>
      </c>
    </row>
    <row r="27" spans="2:8" ht="15" customHeight="1" x14ac:dyDescent="0.3">
      <c r="B27" s="16" t="s">
        <v>24</v>
      </c>
      <c r="C27" s="17">
        <v>9.3569999999999993</v>
      </c>
      <c r="D27" s="18">
        <v>49.93</v>
      </c>
      <c r="E27" s="18">
        <v>58.347000000000001</v>
      </c>
      <c r="F27" s="35">
        <v>49.195999999999998</v>
      </c>
      <c r="G27" s="19">
        <f>((F27*100)/E27)-100</f>
        <v>-15.683754091898479</v>
      </c>
      <c r="H27" s="18">
        <f>((F27*100)/C27)-100</f>
        <v>425.76680560008549</v>
      </c>
    </row>
    <row r="28" spans="2:8" ht="15" customHeight="1" x14ac:dyDescent="0.3">
      <c r="B28" s="36" t="s">
        <v>25</v>
      </c>
      <c r="C28" s="37"/>
      <c r="D28" s="38"/>
      <c r="E28" s="38"/>
      <c r="F28" s="38"/>
      <c r="G28" s="39"/>
      <c r="H28" s="38"/>
    </row>
    <row r="29" spans="2:8" ht="15" customHeight="1" x14ac:dyDescent="0.3">
      <c r="B29" s="40"/>
      <c r="C29" s="41"/>
      <c r="D29" s="41"/>
      <c r="E29" s="41"/>
      <c r="F29" s="41"/>
      <c r="G29" s="41"/>
      <c r="H29" s="41"/>
    </row>
    <row r="30" spans="2:8" s="43" customFormat="1" ht="15" customHeight="1" x14ac:dyDescent="0.3">
      <c r="B30" s="42" t="s">
        <v>26</v>
      </c>
      <c r="C30" s="42"/>
      <c r="D30" s="42"/>
      <c r="E30" s="42"/>
    </row>
    <row r="31" spans="2:8" s="43" customFormat="1" ht="15" customHeight="1" x14ac:dyDescent="0.3">
      <c r="B31" s="44" t="str">
        <f>[1]bendras1!B37</f>
        <v>** lyginant  2025 m. rugpjūčio mėn. su 2025 m. liepos mėn.</v>
      </c>
      <c r="C31" s="44"/>
      <c r="D31" s="44"/>
      <c r="E31" s="44"/>
      <c r="F31" s="44"/>
      <c r="G31" s="44"/>
    </row>
    <row r="32" spans="2:8" s="43" customFormat="1" ht="15" customHeight="1" x14ac:dyDescent="0.3">
      <c r="B32" s="44" t="str">
        <f>[1]bendras1!B38</f>
        <v>*** lyginant   2025 m. rugpjūčio mėn. su  2024 m. rugpjūčio mėn.</v>
      </c>
      <c r="C32" s="44"/>
      <c r="D32" s="44"/>
      <c r="E32" s="44"/>
      <c r="F32" s="44"/>
      <c r="G32" s="44"/>
    </row>
    <row r="33" spans="2:8" s="43" customFormat="1" ht="15" customHeight="1" x14ac:dyDescent="0.3">
      <c r="F33" s="45" t="s">
        <v>27</v>
      </c>
      <c r="G33" s="45"/>
      <c r="H33" s="45"/>
    </row>
    <row r="34" spans="2:8" s="43" customFormat="1" ht="15" customHeight="1" x14ac:dyDescent="0.3">
      <c r="B34" s="45" t="s">
        <v>28</v>
      </c>
      <c r="C34" s="45"/>
      <c r="D34" s="45"/>
      <c r="E34" s="45"/>
      <c r="F34" s="45"/>
      <c r="G34" s="45"/>
      <c r="H34" s="45"/>
    </row>
    <row r="35" spans="2:8" s="43" customFormat="1" ht="15" customHeight="1" x14ac:dyDescent="0.3"/>
  </sheetData>
  <mergeCells count="9">
    <mergeCell ref="B31:G31"/>
    <mergeCell ref="B32:G32"/>
    <mergeCell ref="F33:H33"/>
    <mergeCell ref="B34:H34"/>
    <mergeCell ref="B2:H2"/>
    <mergeCell ref="B4:B5"/>
    <mergeCell ref="D4:F4"/>
    <mergeCell ref="G4:H4"/>
    <mergeCell ref="B30:E30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Grūdų atsargos Lietuvoje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Pyrantienė</dc:creator>
  <cp:lastModifiedBy>Daiva Pyrantienė</cp:lastModifiedBy>
  <dcterms:created xsi:type="dcterms:W3CDTF">2025-09-23T09:27:28Z</dcterms:created>
  <dcterms:modified xsi:type="dcterms:W3CDTF">2025-09-23T09:28:20Z</dcterms:modified>
</cp:coreProperties>
</file>