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Andrius J\Cukrus\Ketvirtiniai-Imp-Exp\"/>
    </mc:Choice>
  </mc:AlternateContent>
  <xr:revisionPtr revIDLastSave="0" documentId="13_ncr:1_{C60E68EB-95D1-415E-A23E-23405A5B4D66}" xr6:coauthVersionLast="47" xr6:coauthVersionMax="47" xr10:uidLastSave="{00000000-0000-0000-0000-000000000000}"/>
  <bookViews>
    <workbookView xWindow="11085" yWindow="-16290" windowWidth="17040" windowHeight="11295" xr2:uid="{00000000-000D-0000-FFFF-FFFF00000000}"/>
  </bookViews>
  <sheets>
    <sheet name="2025_I_2025_I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G46" i="2"/>
  <c r="F46" i="2"/>
  <c r="H46" i="2" s="1"/>
  <c r="E46" i="2"/>
  <c r="D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25" i="2"/>
  <c r="H25" i="2"/>
  <c r="G25" i="2"/>
  <c r="F25" i="2"/>
  <c r="E25" i="2"/>
  <c r="D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</calcChain>
</file>

<file path=xl/sharedStrings.xml><?xml version="1.0" encoding="utf-8"?>
<sst xmlns="http://schemas.openxmlformats.org/spreadsheetml/2006/main" count="113" uniqueCount="68">
  <si>
    <t>Šalies pavadinimas</t>
  </si>
  <si>
    <t>Šalies kodas</t>
  </si>
  <si>
    <t>Eksportas</t>
  </si>
  <si>
    <t>Pokytis* %</t>
  </si>
  <si>
    <t>I ketvirtis</t>
  </si>
  <si>
    <t>II ketvirtis</t>
  </si>
  <si>
    <t>Kiekis t</t>
  </si>
  <si>
    <t>Vertė 
tūkst. EUR</t>
  </si>
  <si>
    <t>Kiekio</t>
  </si>
  <si>
    <t>Vertės</t>
  </si>
  <si>
    <t>Airija</t>
  </si>
  <si>
    <t>IE</t>
  </si>
  <si>
    <t>Čekija</t>
  </si>
  <si>
    <t>CZ</t>
  </si>
  <si>
    <t>Danija</t>
  </si>
  <si>
    <t>DK</t>
  </si>
  <si>
    <t>–</t>
  </si>
  <si>
    <t>Estija</t>
  </si>
  <si>
    <t>EE</t>
  </si>
  <si>
    <t>Ispanija</t>
  </si>
  <si>
    <t>ES</t>
  </si>
  <si>
    <t>Jae</t>
  </si>
  <si>
    <t>AE</t>
  </si>
  <si>
    <t>Japonija</t>
  </si>
  <si>
    <t>JP</t>
  </si>
  <si>
    <t>Jav</t>
  </si>
  <si>
    <t>US</t>
  </si>
  <si>
    <t>Jungtinė karalystė</t>
  </si>
  <si>
    <t>XU</t>
  </si>
  <si>
    <t>Latvija</t>
  </si>
  <si>
    <t>LV</t>
  </si>
  <si>
    <t>Lenkija</t>
  </si>
  <si>
    <t>PL</t>
  </si>
  <si>
    <t>Nyderlandai</t>
  </si>
  <si>
    <t>NL</t>
  </si>
  <si>
    <t>Norvegija</t>
  </si>
  <si>
    <t>NO</t>
  </si>
  <si>
    <t>P.Gvinėja</t>
  </si>
  <si>
    <t>GQ</t>
  </si>
  <si>
    <t>Prancūzija</t>
  </si>
  <si>
    <t>FR</t>
  </si>
  <si>
    <t>Singapūras</t>
  </si>
  <si>
    <t>SG</t>
  </si>
  <si>
    <t>Šiaurės Airija</t>
  </si>
  <si>
    <t>XI</t>
  </si>
  <si>
    <t>Švedija</t>
  </si>
  <si>
    <t>SE</t>
  </si>
  <si>
    <t>Vokietija</t>
  </si>
  <si>
    <t>DE</t>
  </si>
  <si>
    <t>Iš viso:</t>
  </si>
  <si>
    <t>Importas</t>
  </si>
  <si>
    <t>Austrija</t>
  </si>
  <si>
    <t>AT</t>
  </si>
  <si>
    <t>Belgija</t>
  </si>
  <si>
    <t>BE</t>
  </si>
  <si>
    <t>Kinija</t>
  </si>
  <si>
    <t>CN</t>
  </si>
  <si>
    <t>N.Zelandija</t>
  </si>
  <si>
    <t>NZ</t>
  </si>
  <si>
    <t>Rumunija</t>
  </si>
  <si>
    <t>RO</t>
  </si>
  <si>
    <t>Ukraina</t>
  </si>
  <si>
    <t>UA</t>
  </si>
  <si>
    <t>Vengrija</t>
  </si>
  <si>
    <t>HU</t>
  </si>
  <si>
    <t>* lyginant 2025 m. II ketvirtį su 2025 m. I ketvirčiu</t>
  </si>
  <si>
    <t>Šaltinis – ŽŪDC (LŽŪMPRIS).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</si>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</sst>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color indexed="63"/>
      <name val="Verdana"/>
      <family val="2"/>
      <charset val="186"/>
    </font>
    <font>
      <sz val="8"/>
      <color indexed="63"/>
      <name val="Verdana"/>
      <family val="2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theme="0"/>
      </right>
      <top style="thin">
        <color theme="0" tint="-0.24994659260841701"/>
      </top>
      <bottom style="thick">
        <color theme="0" tint="-0.3499862666707357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ck">
        <color indexed="55"/>
      </bottom>
      <diagonal/>
    </border>
    <border>
      <left/>
      <right style="thin">
        <color indexed="22"/>
      </right>
      <top style="thin">
        <color theme="0" tint="-0.24994659260841701"/>
      </top>
      <bottom style="thick">
        <color indexed="55"/>
      </bottom>
      <diagonal/>
    </border>
    <border>
      <left style="thin">
        <color indexed="22"/>
      </left>
      <right style="thin">
        <color indexed="22"/>
      </right>
      <top/>
      <bottom style="thick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34998626667073579"/>
      </bottom>
      <diagonal/>
    </border>
    <border>
      <left style="thin">
        <color theme="0" tint="-0.24994659260841701"/>
      </left>
      <right style="thin">
        <color theme="0"/>
      </right>
      <top/>
      <bottom style="thick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1" applyBorder="1"/>
    <xf numFmtId="0" fontId="1" fillId="0" borderId="2" xfId="1" applyBorder="1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1" fillId="0" borderId="0" xfId="1"/>
    <xf numFmtId="0" fontId="2" fillId="2" borderId="0" xfId="1" applyFont="1" applyFill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5" fillId="0" borderId="16" xfId="1" applyFont="1" applyBorder="1"/>
    <xf numFmtId="0" fontId="3" fillId="0" borderId="17" xfId="1" applyFont="1" applyBorder="1"/>
    <xf numFmtId="2" fontId="4" fillId="0" borderId="17" xfId="1" applyNumberFormat="1" applyFont="1" applyBorder="1" applyAlignment="1">
      <alignment horizontal="right"/>
    </xf>
    <xf numFmtId="2" fontId="7" fillId="0" borderId="17" xfId="2" applyNumberFormat="1" applyFont="1" applyFill="1" applyBorder="1" applyAlignment="1">
      <alignment horizontal="right" vertical="center"/>
    </xf>
    <xf numFmtId="2" fontId="7" fillId="0" borderId="18" xfId="2" applyNumberFormat="1" applyFont="1" applyFill="1" applyBorder="1" applyAlignment="1">
      <alignment horizontal="right" vertical="center"/>
    </xf>
    <xf numFmtId="0" fontId="1" fillId="0" borderId="19" xfId="1" applyBorder="1"/>
    <xf numFmtId="0" fontId="8" fillId="0" borderId="20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2" fontId="9" fillId="0" borderId="22" xfId="2" applyNumberFormat="1" applyFont="1" applyFill="1" applyBorder="1" applyAlignment="1">
      <alignment horizontal="right" vertical="center"/>
    </xf>
    <xf numFmtId="2" fontId="10" fillId="0" borderId="23" xfId="1" applyNumberFormat="1" applyFont="1" applyBorder="1" applyAlignment="1">
      <alignment horizontal="right" vertical="center"/>
    </xf>
    <xf numFmtId="0" fontId="1" fillId="0" borderId="24" xfId="1" applyBorder="1"/>
    <xf numFmtId="0" fontId="1" fillId="4" borderId="25" xfId="1" applyFill="1" applyBorder="1"/>
    <xf numFmtId="0" fontId="11" fillId="4" borderId="0" xfId="1" applyFont="1" applyFill="1"/>
    <xf numFmtId="0" fontId="12" fillId="4" borderId="0" xfId="1" applyFont="1" applyFill="1"/>
    <xf numFmtId="0" fontId="1" fillId="0" borderId="26" xfId="1" applyBorder="1"/>
    <xf numFmtId="0" fontId="3" fillId="2" borderId="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right"/>
    </xf>
    <xf numFmtId="165" fontId="4" fillId="0" borderId="17" xfId="1" applyNumberFormat="1" applyFont="1" applyBorder="1" applyAlignment="1">
      <alignment horizontal="right"/>
    </xf>
    <xf numFmtId="0" fontId="8" fillId="0" borderId="29" xfId="1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2" fontId="9" fillId="0" borderId="31" xfId="2" applyNumberFormat="1" applyFont="1" applyFill="1" applyBorder="1" applyAlignment="1">
      <alignment horizontal="right" vertical="center"/>
    </xf>
    <xf numFmtId="2" fontId="9" fillId="0" borderId="32" xfId="2" applyNumberFormat="1" applyFont="1" applyFill="1" applyBorder="1" applyAlignment="1">
      <alignment horizontal="right" vertical="center"/>
    </xf>
    <xf numFmtId="2" fontId="9" fillId="0" borderId="33" xfId="2" applyNumberFormat="1" applyFont="1" applyFill="1" applyBorder="1" applyAlignment="1">
      <alignment horizontal="right" vertical="center"/>
    </xf>
    <xf numFmtId="0" fontId="13" fillId="0" borderId="34" xfId="1" applyFont="1" applyBorder="1"/>
    <xf numFmtId="0" fontId="1" fillId="0" borderId="35" xfId="1" applyBorder="1"/>
    <xf numFmtId="0" fontId="13" fillId="0" borderId="2" xfId="1" applyFont="1" applyBorder="1"/>
    <xf numFmtId="0" fontId="13" fillId="0" borderId="2" xfId="1" applyFont="1" applyBorder="1" applyAlignment="1">
      <alignment horizontal="right"/>
    </xf>
    <xf numFmtId="0" fontId="13" fillId="0" borderId="0" xfId="1" applyFont="1" applyAlignment="1">
      <alignment horizontal="right"/>
    </xf>
  </cellXfs>
  <cellStyles count="3">
    <cellStyle name="Comma 2" xfId="2" xr:uid="{DBDD167F-0971-422E-BFD7-B399DB5CAFA7}"/>
    <cellStyle name="Normal" xfId="0" builtinId="0"/>
    <cellStyle name="Normal 2" xfId="1" xr:uid="{235182B0-B8AE-4271-B870-39BEBEA8D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8CAC-CE6C-4AF4-8772-7545AF4F71E5}">
  <dimension ref="B1:J50"/>
  <sheetViews>
    <sheetView showGridLines="0" tabSelected="1" zoomScaleNormal="100" workbookViewId="0">
      <selection activeCell="L43" sqref="L43"/>
    </sheetView>
  </sheetViews>
  <sheetFormatPr defaultRowHeight="12.75" x14ac:dyDescent="0.2"/>
  <cols>
    <col min="1" max="1" width="3.42578125" style="8" customWidth="1"/>
    <col min="2" max="2" width="14.140625" style="8" customWidth="1"/>
    <col min="3" max="9" width="9.140625" style="8"/>
    <col min="10" max="10" width="3.42578125" style="8" customWidth="1"/>
    <col min="11" max="16384" width="9.140625" style="8"/>
  </cols>
  <sheetData>
    <row r="1" spans="2:9" s="2" customFormat="1" x14ac:dyDescent="0.2">
      <c r="B1" s="1"/>
      <c r="C1" s="1"/>
      <c r="D1" s="1"/>
      <c r="E1" s="1"/>
      <c r="F1" s="1"/>
      <c r="G1" s="1"/>
      <c r="H1" s="1"/>
      <c r="I1" s="1"/>
    </row>
    <row r="2" spans="2:9" ht="13.5" customHeight="1" x14ac:dyDescent="0.2">
      <c r="B2" s="3" t="s">
        <v>0</v>
      </c>
      <c r="C2" s="4" t="s">
        <v>1</v>
      </c>
      <c r="D2" s="5" t="s">
        <v>2</v>
      </c>
      <c r="E2" s="6"/>
      <c r="F2" s="6"/>
      <c r="G2" s="6"/>
      <c r="H2" s="6"/>
      <c r="I2" s="7"/>
    </row>
    <row r="3" spans="2:9" ht="13.5" customHeight="1" x14ac:dyDescent="0.2">
      <c r="B3" s="9"/>
      <c r="C3" s="10"/>
      <c r="D3" s="11">
        <v>2025</v>
      </c>
      <c r="E3" s="12"/>
      <c r="F3" s="11">
        <v>2025</v>
      </c>
      <c r="G3" s="12"/>
      <c r="H3" s="11" t="s">
        <v>3</v>
      </c>
      <c r="I3" s="13"/>
    </row>
    <row r="4" spans="2:9" ht="12.75" customHeight="1" x14ac:dyDescent="0.2">
      <c r="B4" s="14"/>
      <c r="C4" s="15"/>
      <c r="D4" s="11" t="s">
        <v>4</v>
      </c>
      <c r="E4" s="12"/>
      <c r="F4" s="11" t="s">
        <v>5</v>
      </c>
      <c r="G4" s="12"/>
      <c r="H4" s="16"/>
      <c r="I4" s="17"/>
    </row>
    <row r="5" spans="2:9" ht="22.5" x14ac:dyDescent="0.2">
      <c r="B5" s="14"/>
      <c r="C5" s="15"/>
      <c r="D5" s="18" t="s">
        <v>6</v>
      </c>
      <c r="E5" s="18" t="s">
        <v>7</v>
      </c>
      <c r="F5" s="18" t="s">
        <v>6</v>
      </c>
      <c r="G5" s="18" t="s">
        <v>7</v>
      </c>
      <c r="H5" s="19" t="s">
        <v>8</v>
      </c>
      <c r="I5" s="20" t="s">
        <v>9</v>
      </c>
    </row>
    <row r="6" spans="2:9" x14ac:dyDescent="0.2">
      <c r="B6" s="21" t="s">
        <v>10</v>
      </c>
      <c r="C6" s="22" t="s">
        <v>11</v>
      </c>
      <c r="D6" s="23">
        <v>6.6215039999999989</v>
      </c>
      <c r="E6" s="23">
        <v>32.978999999999999</v>
      </c>
      <c r="F6" s="23">
        <v>53.189</v>
      </c>
      <c r="G6" s="23">
        <v>106.00500000000001</v>
      </c>
      <c r="H6" s="24">
        <f>IFERROR((F6-D6)/D6*100, "–")</f>
        <v>703.2767177970444</v>
      </c>
      <c r="I6" s="24">
        <f>IFERROR((G6-E6)/E6*100, "–")</f>
        <v>221.43182024924957</v>
      </c>
    </row>
    <row r="7" spans="2:9" x14ac:dyDescent="0.2">
      <c r="B7" s="21" t="s">
        <v>12</v>
      </c>
      <c r="C7" s="22" t="s">
        <v>13</v>
      </c>
      <c r="D7" s="23">
        <v>95.754000000000005</v>
      </c>
      <c r="E7" s="23">
        <v>199.20399999999998</v>
      </c>
      <c r="F7" s="23">
        <v>23.815000000000001</v>
      </c>
      <c r="G7" s="23">
        <v>58.475000000000001</v>
      </c>
      <c r="H7" s="24">
        <f t="shared" ref="H7:I25" si="0">IFERROR((F7-D7)/D7*100, "–")</f>
        <v>-75.128976335192263</v>
      </c>
      <c r="I7" s="25">
        <f t="shared" si="0"/>
        <v>-70.64566976566735</v>
      </c>
    </row>
    <row r="8" spans="2:9" x14ac:dyDescent="0.2">
      <c r="B8" s="21" t="s">
        <v>14</v>
      </c>
      <c r="C8" s="22" t="s">
        <v>15</v>
      </c>
      <c r="D8" s="23">
        <v>0.03</v>
      </c>
      <c r="E8" s="23">
        <v>0.13600000000000001</v>
      </c>
      <c r="F8" s="23" t="s">
        <v>16</v>
      </c>
      <c r="G8" s="23" t="s">
        <v>16</v>
      </c>
      <c r="H8" s="24" t="str">
        <f t="shared" si="0"/>
        <v>–</v>
      </c>
      <c r="I8" s="25" t="str">
        <f t="shared" si="0"/>
        <v>–</v>
      </c>
    </row>
    <row r="9" spans="2:9" x14ac:dyDescent="0.2">
      <c r="B9" s="21" t="s">
        <v>17</v>
      </c>
      <c r="C9" s="22" t="s">
        <v>18</v>
      </c>
      <c r="D9" s="23">
        <v>1.1741200000000001</v>
      </c>
      <c r="E9" s="23">
        <v>5.2739999999999991</v>
      </c>
      <c r="F9" s="23">
        <v>3.0209999999999999</v>
      </c>
      <c r="G9" s="23">
        <v>14.431000000000001</v>
      </c>
      <c r="H9" s="24">
        <f t="shared" si="0"/>
        <v>157.29908356897079</v>
      </c>
      <c r="I9" s="25">
        <f t="shared" si="0"/>
        <v>173.62533181645816</v>
      </c>
    </row>
    <row r="10" spans="2:9" x14ac:dyDescent="0.2">
      <c r="B10" s="21" t="s">
        <v>19</v>
      </c>
      <c r="C10" s="22" t="s">
        <v>20</v>
      </c>
      <c r="D10" s="23">
        <v>413</v>
      </c>
      <c r="E10" s="23">
        <v>903.44</v>
      </c>
      <c r="F10" s="23">
        <v>144.55000000000001</v>
      </c>
      <c r="G10" s="23">
        <v>340.72500000000002</v>
      </c>
      <c r="H10" s="24">
        <f t="shared" si="0"/>
        <v>-65</v>
      </c>
      <c r="I10" s="25">
        <f t="shared" si="0"/>
        <v>-62.285818648720451</v>
      </c>
    </row>
    <row r="11" spans="2:9" x14ac:dyDescent="0.2">
      <c r="B11" s="21" t="s">
        <v>21</v>
      </c>
      <c r="C11" s="22" t="s">
        <v>22</v>
      </c>
      <c r="D11" s="23" t="s">
        <v>16</v>
      </c>
      <c r="E11" s="23" t="s">
        <v>16</v>
      </c>
      <c r="F11" s="23">
        <v>7.7200000000000005E-2</v>
      </c>
      <c r="G11" s="23">
        <v>0.318</v>
      </c>
      <c r="H11" s="24" t="str">
        <f t="shared" si="0"/>
        <v>–</v>
      </c>
      <c r="I11" s="25" t="str">
        <f t="shared" si="0"/>
        <v>–</v>
      </c>
    </row>
    <row r="12" spans="2:9" x14ac:dyDescent="0.2">
      <c r="B12" s="21" t="s">
        <v>23</v>
      </c>
      <c r="C12" s="22" t="s">
        <v>24</v>
      </c>
      <c r="D12" s="23">
        <v>1.30392</v>
      </c>
      <c r="E12" s="23">
        <v>17.239000000000001</v>
      </c>
      <c r="F12" s="23">
        <v>1.0872299999999999</v>
      </c>
      <c r="G12" s="23">
        <v>13.395999999999999</v>
      </c>
      <c r="H12" s="24">
        <f t="shared" si="0"/>
        <v>-16.61835081906866</v>
      </c>
      <c r="I12" s="25">
        <f t="shared" si="0"/>
        <v>-22.292476361737929</v>
      </c>
    </row>
    <row r="13" spans="2:9" x14ac:dyDescent="0.2">
      <c r="B13" s="21" t="s">
        <v>25</v>
      </c>
      <c r="C13" s="22" t="s">
        <v>26</v>
      </c>
      <c r="D13" s="23">
        <v>6.6829000000000001</v>
      </c>
      <c r="E13" s="23">
        <v>35.178000000000004</v>
      </c>
      <c r="F13" s="23">
        <v>1.3440000000000001</v>
      </c>
      <c r="G13" s="23">
        <v>7.258</v>
      </c>
      <c r="H13" s="24">
        <f t="shared" si="0"/>
        <v>-79.88897035718027</v>
      </c>
      <c r="I13" s="25">
        <f t="shared" si="0"/>
        <v>-79.367786684859865</v>
      </c>
    </row>
    <row r="14" spans="2:9" x14ac:dyDescent="0.2">
      <c r="B14" s="21" t="s">
        <v>27</v>
      </c>
      <c r="C14" s="22" t="s">
        <v>28</v>
      </c>
      <c r="D14" s="23">
        <v>27.668140000000001</v>
      </c>
      <c r="E14" s="23">
        <v>144.43099999999998</v>
      </c>
      <c r="F14" s="23">
        <v>22.293099999999999</v>
      </c>
      <c r="G14" s="23">
        <v>104.31</v>
      </c>
      <c r="H14" s="24">
        <f t="shared" si="0"/>
        <v>-19.426820884960108</v>
      </c>
      <c r="I14" s="25">
        <f t="shared" si="0"/>
        <v>-27.778662475507325</v>
      </c>
    </row>
    <row r="15" spans="2:9" x14ac:dyDescent="0.2">
      <c r="B15" s="21" t="s">
        <v>29</v>
      </c>
      <c r="C15" s="22" t="s">
        <v>30</v>
      </c>
      <c r="D15" s="23">
        <v>19.007960000000004</v>
      </c>
      <c r="E15" s="23">
        <v>62.015000000000008</v>
      </c>
      <c r="F15" s="23">
        <v>18.537500000000001</v>
      </c>
      <c r="G15" s="23">
        <v>58.970999999999997</v>
      </c>
      <c r="H15" s="24">
        <f t="shared" si="0"/>
        <v>-2.4750683397902913</v>
      </c>
      <c r="I15" s="25">
        <f t="shared" si="0"/>
        <v>-4.9084898814803051</v>
      </c>
    </row>
    <row r="16" spans="2:9" x14ac:dyDescent="0.2">
      <c r="B16" s="21" t="s">
        <v>31</v>
      </c>
      <c r="C16" s="22" t="s">
        <v>32</v>
      </c>
      <c r="D16" s="23">
        <v>782.52300000000002</v>
      </c>
      <c r="E16" s="23">
        <v>1719.6399999999999</v>
      </c>
      <c r="F16" s="23">
        <v>519.45699999999999</v>
      </c>
      <c r="G16" s="23">
        <v>1072.0229999999999</v>
      </c>
      <c r="H16" s="24">
        <f t="shared" si="0"/>
        <v>-33.617670023756489</v>
      </c>
      <c r="I16" s="25">
        <f t="shared" si="0"/>
        <v>-37.660033495382756</v>
      </c>
    </row>
    <row r="17" spans="2:10" x14ac:dyDescent="0.2">
      <c r="B17" s="21" t="s">
        <v>33</v>
      </c>
      <c r="C17" s="22" t="s">
        <v>34</v>
      </c>
      <c r="D17" s="23">
        <v>0.92</v>
      </c>
      <c r="E17" s="23">
        <v>3.2429999999999999</v>
      </c>
      <c r="F17" s="23">
        <v>1.7370000000000001</v>
      </c>
      <c r="G17" s="23">
        <v>8.5289999999999999</v>
      </c>
      <c r="H17" s="24">
        <f t="shared" si="0"/>
        <v>88.804347826086953</v>
      </c>
      <c r="I17" s="25">
        <f t="shared" si="0"/>
        <v>162.9972247918594</v>
      </c>
    </row>
    <row r="18" spans="2:10" x14ac:dyDescent="0.2">
      <c r="B18" s="21" t="s">
        <v>35</v>
      </c>
      <c r="C18" s="22" t="s">
        <v>36</v>
      </c>
      <c r="D18" s="23">
        <v>0.26019999999999999</v>
      </c>
      <c r="E18" s="23">
        <v>1.631</v>
      </c>
      <c r="F18" s="23">
        <v>5.0720000000000001E-2</v>
      </c>
      <c r="G18" s="23">
        <v>0.64800000000000002</v>
      </c>
      <c r="H18" s="24">
        <f t="shared" si="0"/>
        <v>-80.507302075326677</v>
      </c>
      <c r="I18" s="25">
        <f t="shared" si="0"/>
        <v>-60.269773145309621</v>
      </c>
    </row>
    <row r="19" spans="2:10" x14ac:dyDescent="0.2">
      <c r="B19" s="21" t="s">
        <v>37</v>
      </c>
      <c r="C19" s="22" t="s">
        <v>38</v>
      </c>
      <c r="D19" s="23" t="s">
        <v>16</v>
      </c>
      <c r="E19" s="23" t="s">
        <v>16</v>
      </c>
      <c r="F19" s="23">
        <v>1.2E-2</v>
      </c>
      <c r="G19" s="23">
        <v>9.5000000000000001E-2</v>
      </c>
      <c r="H19" s="24" t="str">
        <f t="shared" si="0"/>
        <v>–</v>
      </c>
      <c r="I19" s="25" t="str">
        <f t="shared" si="0"/>
        <v>–</v>
      </c>
    </row>
    <row r="20" spans="2:10" x14ac:dyDescent="0.2">
      <c r="B20" s="21" t="s">
        <v>39</v>
      </c>
      <c r="C20" s="22" t="s">
        <v>40</v>
      </c>
      <c r="D20" s="23">
        <v>2.5000000000000001E-2</v>
      </c>
      <c r="E20" s="23">
        <v>0.249</v>
      </c>
      <c r="F20" s="23">
        <v>1.4999999999999999E-2</v>
      </c>
      <c r="G20" s="23">
        <v>0.14499999999999999</v>
      </c>
      <c r="H20" s="24">
        <f t="shared" si="0"/>
        <v>-40.000000000000007</v>
      </c>
      <c r="I20" s="25">
        <f t="shared" si="0"/>
        <v>-41.76706827309237</v>
      </c>
      <c r="J20" s="26"/>
    </row>
    <row r="21" spans="2:10" x14ac:dyDescent="0.2">
      <c r="B21" s="21" t="s">
        <v>41</v>
      </c>
      <c r="C21" s="22" t="s">
        <v>42</v>
      </c>
      <c r="D21" s="23" t="s">
        <v>16</v>
      </c>
      <c r="E21" s="23" t="s">
        <v>16</v>
      </c>
      <c r="F21" s="23">
        <v>1.2E-2</v>
      </c>
      <c r="G21" s="23">
        <v>0.13900000000000001</v>
      </c>
      <c r="H21" s="24" t="str">
        <f t="shared" si="0"/>
        <v>–</v>
      </c>
      <c r="I21" s="25" t="str">
        <f t="shared" si="0"/>
        <v>–</v>
      </c>
    </row>
    <row r="22" spans="2:10" x14ac:dyDescent="0.2">
      <c r="B22" s="21" t="s">
        <v>43</v>
      </c>
      <c r="C22" s="22" t="s">
        <v>44</v>
      </c>
      <c r="D22" s="23">
        <v>9.2999999999999999E-2</v>
      </c>
      <c r="E22" s="23">
        <v>0.48699999999999999</v>
      </c>
      <c r="F22" s="23">
        <v>4.1999999999999996E-2</v>
      </c>
      <c r="G22" s="23">
        <v>0.20499999999999999</v>
      </c>
      <c r="H22" s="24">
        <f t="shared" si="0"/>
        <v>-54.838709677419359</v>
      </c>
      <c r="I22" s="25">
        <f t="shared" si="0"/>
        <v>-57.905544147843948</v>
      </c>
    </row>
    <row r="23" spans="2:10" x14ac:dyDescent="0.2">
      <c r="B23" s="21" t="s">
        <v>45</v>
      </c>
      <c r="C23" s="22" t="s">
        <v>46</v>
      </c>
      <c r="D23" s="23">
        <v>21.625</v>
      </c>
      <c r="E23" s="23">
        <v>51.9</v>
      </c>
      <c r="F23" s="23">
        <v>19.928999999999998</v>
      </c>
      <c r="G23" s="23">
        <v>47.828000000000003</v>
      </c>
      <c r="H23" s="24">
        <f t="shared" si="0"/>
        <v>-7.8427745664739952</v>
      </c>
      <c r="I23" s="25">
        <f t="shared" si="0"/>
        <v>-7.8458574181117458</v>
      </c>
    </row>
    <row r="24" spans="2:10" x14ac:dyDescent="0.2">
      <c r="B24" s="21" t="s">
        <v>47</v>
      </c>
      <c r="C24" s="22" t="s">
        <v>48</v>
      </c>
      <c r="D24" s="23">
        <v>190.19149999999999</v>
      </c>
      <c r="E24" s="23">
        <v>433.72699999999998</v>
      </c>
      <c r="F24" s="23">
        <v>84.850249999999988</v>
      </c>
      <c r="G24" s="23">
        <v>189.37099999999998</v>
      </c>
      <c r="H24" s="24">
        <f t="shared" si="0"/>
        <v>-55.386938953633582</v>
      </c>
      <c r="I24" s="25">
        <f t="shared" si="0"/>
        <v>-56.338664643888904</v>
      </c>
    </row>
    <row r="25" spans="2:10" ht="13.5" thickBot="1" x14ac:dyDescent="0.25">
      <c r="B25" s="27" t="s">
        <v>49</v>
      </c>
      <c r="C25" s="28"/>
      <c r="D25" s="29">
        <f>SUM(D6:D24)</f>
        <v>1566.8802439999999</v>
      </c>
      <c r="E25" s="29">
        <f t="shared" ref="E25:G25" si="1">SUM(E6:E24)</f>
        <v>3610.7729999999997</v>
      </c>
      <c r="F25" s="29">
        <f t="shared" si="1"/>
        <v>894.01899999999978</v>
      </c>
      <c r="G25" s="29">
        <f t="shared" si="1"/>
        <v>2022.8719999999998</v>
      </c>
      <c r="H25" s="29">
        <f t="shared" si="0"/>
        <v>-42.942735832975387</v>
      </c>
      <c r="I25" s="30">
        <f t="shared" si="0"/>
        <v>-43.976760654851468</v>
      </c>
    </row>
    <row r="26" spans="2:10" ht="13.5" customHeight="1" thickTop="1" x14ac:dyDescent="0.2">
      <c r="B26" s="31"/>
      <c r="C26" s="32"/>
      <c r="D26" s="33"/>
      <c r="E26" s="33"/>
      <c r="F26" s="34"/>
      <c r="G26" s="34"/>
      <c r="H26" s="34"/>
      <c r="I26" s="35"/>
    </row>
    <row r="27" spans="2:10" ht="12.75" customHeight="1" x14ac:dyDescent="0.2">
      <c r="B27" s="3" t="s">
        <v>0</v>
      </c>
      <c r="C27" s="4" t="s">
        <v>1</v>
      </c>
      <c r="D27" s="36" t="s">
        <v>50</v>
      </c>
      <c r="E27" s="37"/>
      <c r="F27" s="37"/>
      <c r="G27" s="37"/>
      <c r="H27" s="37"/>
      <c r="I27" s="38"/>
    </row>
    <row r="28" spans="2:10" ht="12.75" customHeight="1" x14ac:dyDescent="0.2">
      <c r="B28" s="9"/>
      <c r="C28" s="10"/>
      <c r="D28" s="11">
        <v>2025</v>
      </c>
      <c r="E28" s="12"/>
      <c r="F28" s="11">
        <v>2025</v>
      </c>
      <c r="G28" s="12"/>
      <c r="H28" s="11" t="s">
        <v>3</v>
      </c>
      <c r="I28" s="13"/>
    </row>
    <row r="29" spans="2:10" ht="12.75" customHeight="1" x14ac:dyDescent="0.2">
      <c r="B29" s="9"/>
      <c r="C29" s="10"/>
      <c r="D29" s="11" t="s">
        <v>4</v>
      </c>
      <c r="E29" s="12"/>
      <c r="F29" s="11" t="s">
        <v>5</v>
      </c>
      <c r="G29" s="12"/>
      <c r="H29" s="16"/>
      <c r="I29" s="17"/>
    </row>
    <row r="30" spans="2:10" ht="22.5" x14ac:dyDescent="0.2">
      <c r="B30" s="9"/>
      <c r="C30" s="10"/>
      <c r="D30" s="18" t="s">
        <v>6</v>
      </c>
      <c r="E30" s="18" t="s">
        <v>7</v>
      </c>
      <c r="F30" s="18" t="s">
        <v>6</v>
      </c>
      <c r="G30" s="18" t="s">
        <v>7</v>
      </c>
      <c r="H30" s="19" t="s">
        <v>8</v>
      </c>
      <c r="I30" s="20" t="s">
        <v>9</v>
      </c>
    </row>
    <row r="31" spans="2:10" x14ac:dyDescent="0.2">
      <c r="B31" s="21" t="s">
        <v>51</v>
      </c>
      <c r="C31" s="22" t="s">
        <v>52</v>
      </c>
      <c r="D31" s="23">
        <v>1.04</v>
      </c>
      <c r="E31" s="23">
        <v>3.9530000000000003</v>
      </c>
      <c r="F31" s="23">
        <v>1.1779999999999999</v>
      </c>
      <c r="G31" s="23">
        <v>4.9349999999999996</v>
      </c>
      <c r="H31" s="24">
        <f>IFERROR((F31-D31)/D31*100, "–")</f>
        <v>13.269230769230758</v>
      </c>
      <c r="I31" s="24">
        <f>IFERROR((G31-E31)/E31*100, "–")</f>
        <v>24.841892233746503</v>
      </c>
    </row>
    <row r="32" spans="2:10" x14ac:dyDescent="0.2">
      <c r="B32" s="21" t="s">
        <v>53</v>
      </c>
      <c r="C32" s="22" t="s">
        <v>54</v>
      </c>
      <c r="D32" s="23">
        <v>2.5250000000000004</v>
      </c>
      <c r="E32" s="23">
        <v>9.984</v>
      </c>
      <c r="F32" s="23">
        <v>2</v>
      </c>
      <c r="G32" s="23">
        <v>7.68</v>
      </c>
      <c r="H32" s="24">
        <f t="shared" ref="H32:I46" si="2">IFERROR((F32-D32)/D32*100, "–")</f>
        <v>-20.792079207920803</v>
      </c>
      <c r="I32" s="25">
        <f t="shared" si="2"/>
        <v>-23.07692307692308</v>
      </c>
    </row>
    <row r="33" spans="2:9" x14ac:dyDescent="0.2">
      <c r="B33" s="21" t="s">
        <v>12</v>
      </c>
      <c r="C33" s="22" t="s">
        <v>13</v>
      </c>
      <c r="D33" s="23">
        <v>18.206999999999997</v>
      </c>
      <c r="E33" s="23">
        <v>38.463000000000001</v>
      </c>
      <c r="F33" s="23">
        <v>5.3999999999999999E-2</v>
      </c>
      <c r="G33" s="23">
        <v>0.30199999999999999</v>
      </c>
      <c r="H33" s="24">
        <f t="shared" si="2"/>
        <v>-99.703410776075145</v>
      </c>
      <c r="I33" s="25">
        <f t="shared" si="2"/>
        <v>-99.214829836466208</v>
      </c>
    </row>
    <row r="34" spans="2:9" x14ac:dyDescent="0.2">
      <c r="B34" s="21" t="s">
        <v>19</v>
      </c>
      <c r="C34" s="22" t="s">
        <v>20</v>
      </c>
      <c r="D34" s="23">
        <v>1.2</v>
      </c>
      <c r="E34" s="23">
        <v>4.62</v>
      </c>
      <c r="F34" s="23">
        <v>1.2</v>
      </c>
      <c r="G34" s="23">
        <v>4.62</v>
      </c>
      <c r="H34" s="24">
        <f t="shared" si="2"/>
        <v>0</v>
      </c>
      <c r="I34" s="25">
        <f t="shared" si="2"/>
        <v>0</v>
      </c>
    </row>
    <row r="35" spans="2:9" x14ac:dyDescent="0.2">
      <c r="B35" s="21" t="s">
        <v>25</v>
      </c>
      <c r="C35" s="22" t="s">
        <v>26</v>
      </c>
      <c r="D35" s="23" t="s">
        <v>16</v>
      </c>
      <c r="E35" s="23" t="s">
        <v>16</v>
      </c>
      <c r="F35" s="23">
        <v>4.0000000000000003E-5</v>
      </c>
      <c r="G35" s="23">
        <v>0.246</v>
      </c>
      <c r="H35" s="24" t="str">
        <f t="shared" si="2"/>
        <v>–</v>
      </c>
      <c r="I35" s="25" t="str">
        <f t="shared" si="2"/>
        <v>–</v>
      </c>
    </row>
    <row r="36" spans="2:9" x14ac:dyDescent="0.2">
      <c r="B36" s="21" t="s">
        <v>55</v>
      </c>
      <c r="C36" s="22" t="s">
        <v>56</v>
      </c>
      <c r="D36" s="23">
        <v>150.80000000000001</v>
      </c>
      <c r="E36" s="23">
        <v>203.16899999999998</v>
      </c>
      <c r="F36" s="23">
        <v>44.08</v>
      </c>
      <c r="G36" s="23">
        <v>52.384999999999998</v>
      </c>
      <c r="H36" s="24">
        <f t="shared" si="2"/>
        <v>-70.769230769230774</v>
      </c>
      <c r="I36" s="25">
        <f t="shared" si="2"/>
        <v>-74.216046739413983</v>
      </c>
    </row>
    <row r="37" spans="2:9" x14ac:dyDescent="0.2">
      <c r="B37" s="21" t="s">
        <v>29</v>
      </c>
      <c r="C37" s="22" t="s">
        <v>30</v>
      </c>
      <c r="D37" s="23">
        <v>2.4253200000000001</v>
      </c>
      <c r="E37" s="39">
        <v>11.224</v>
      </c>
      <c r="F37" s="23">
        <v>3.45</v>
      </c>
      <c r="G37" s="23">
        <v>14.654</v>
      </c>
      <c r="H37" s="24">
        <f t="shared" si="2"/>
        <v>42.249270199396364</v>
      </c>
      <c r="I37" s="25">
        <f t="shared" si="2"/>
        <v>30.55951532430506</v>
      </c>
    </row>
    <row r="38" spans="2:9" x14ac:dyDescent="0.2">
      <c r="B38" s="21" t="s">
        <v>31</v>
      </c>
      <c r="C38" s="22" t="s">
        <v>32</v>
      </c>
      <c r="D38" s="23">
        <v>215.23000000000002</v>
      </c>
      <c r="E38" s="39">
        <v>471.22799999999995</v>
      </c>
      <c r="F38" s="23">
        <v>202.434</v>
      </c>
      <c r="G38" s="23">
        <v>387.14799999999997</v>
      </c>
      <c r="H38" s="24">
        <f t="shared" si="2"/>
        <v>-5.9452678529944798</v>
      </c>
      <c r="I38" s="25">
        <f t="shared" si="2"/>
        <v>-17.842742791175397</v>
      </c>
    </row>
    <row r="39" spans="2:9" x14ac:dyDescent="0.2">
      <c r="B39" s="21" t="s">
        <v>57</v>
      </c>
      <c r="C39" s="22" t="s">
        <v>58</v>
      </c>
      <c r="D39" s="23" t="s">
        <v>16</v>
      </c>
      <c r="E39" s="23" t="s">
        <v>16</v>
      </c>
      <c r="F39" s="40">
        <v>5.0000000000000001E-4</v>
      </c>
      <c r="G39" s="23">
        <v>0.193</v>
      </c>
      <c r="H39" s="24" t="str">
        <f t="shared" si="2"/>
        <v>–</v>
      </c>
      <c r="I39" s="25" t="str">
        <f t="shared" si="2"/>
        <v>–</v>
      </c>
    </row>
    <row r="40" spans="2:9" x14ac:dyDescent="0.2">
      <c r="B40" s="21" t="s">
        <v>33</v>
      </c>
      <c r="C40" s="22" t="s">
        <v>34</v>
      </c>
      <c r="D40" s="23">
        <v>1.4E-2</v>
      </c>
      <c r="E40" s="23">
        <v>0.121</v>
      </c>
      <c r="F40" s="23">
        <v>0.192</v>
      </c>
      <c r="G40" s="23">
        <v>0.72899999999999998</v>
      </c>
      <c r="H40" s="24">
        <f t="shared" si="2"/>
        <v>1271.4285714285713</v>
      </c>
      <c r="I40" s="25">
        <f t="shared" si="2"/>
        <v>502.47933884297521</v>
      </c>
    </row>
    <row r="41" spans="2:9" x14ac:dyDescent="0.2">
      <c r="B41" s="21" t="s">
        <v>39</v>
      </c>
      <c r="C41" s="22" t="s">
        <v>40</v>
      </c>
      <c r="D41" s="23" t="s">
        <v>16</v>
      </c>
      <c r="E41" s="39" t="s">
        <v>16</v>
      </c>
      <c r="F41" s="23">
        <v>1.2E-2</v>
      </c>
      <c r="G41" s="23">
        <v>1.859</v>
      </c>
      <c r="H41" s="24" t="str">
        <f t="shared" si="2"/>
        <v>–</v>
      </c>
      <c r="I41" s="25" t="str">
        <f t="shared" si="2"/>
        <v>–</v>
      </c>
    </row>
    <row r="42" spans="2:9" x14ac:dyDescent="0.2">
      <c r="B42" s="21" t="s">
        <v>59</v>
      </c>
      <c r="C42" s="22" t="s">
        <v>60</v>
      </c>
      <c r="D42" s="23">
        <v>1.08</v>
      </c>
      <c r="E42" s="23">
        <v>2.952</v>
      </c>
      <c r="F42" s="23" t="s">
        <v>16</v>
      </c>
      <c r="G42" s="23" t="s">
        <v>16</v>
      </c>
      <c r="H42" s="24" t="str">
        <f t="shared" si="2"/>
        <v>–</v>
      </c>
      <c r="I42" s="25" t="str">
        <f t="shared" si="2"/>
        <v>–</v>
      </c>
    </row>
    <row r="43" spans="2:9" x14ac:dyDescent="0.2">
      <c r="B43" s="21" t="s">
        <v>61</v>
      </c>
      <c r="C43" s="22" t="s">
        <v>62</v>
      </c>
      <c r="D43" s="23">
        <v>825.61500000000001</v>
      </c>
      <c r="E43" s="23">
        <v>1458.5160000000001</v>
      </c>
      <c r="F43" s="23">
        <v>288.75</v>
      </c>
      <c r="G43" s="23">
        <v>515.54999999999995</v>
      </c>
      <c r="H43" s="24">
        <f t="shared" si="2"/>
        <v>-65.026071473992118</v>
      </c>
      <c r="I43" s="25">
        <f t="shared" si="2"/>
        <v>-64.652427535933782</v>
      </c>
    </row>
    <row r="44" spans="2:9" x14ac:dyDescent="0.2">
      <c r="B44" s="21" t="s">
        <v>63</v>
      </c>
      <c r="C44" s="22" t="s">
        <v>64</v>
      </c>
      <c r="D44" s="23">
        <v>1.1880000000000002</v>
      </c>
      <c r="E44" s="23">
        <v>7.302999999999999</v>
      </c>
      <c r="F44" s="23">
        <v>1.1880000000000002</v>
      </c>
      <c r="G44" s="23">
        <v>7.2750000000000004</v>
      </c>
      <c r="H44" s="24">
        <f t="shared" si="2"/>
        <v>0</v>
      </c>
      <c r="I44" s="25">
        <f t="shared" si="2"/>
        <v>-0.38340408051483904</v>
      </c>
    </row>
    <row r="45" spans="2:9" x14ac:dyDescent="0.2">
      <c r="B45" s="21" t="s">
        <v>47</v>
      </c>
      <c r="C45" s="22" t="s">
        <v>48</v>
      </c>
      <c r="D45" s="23">
        <v>0.184</v>
      </c>
      <c r="E45" s="23">
        <v>5.6419999999999995</v>
      </c>
      <c r="F45" s="23">
        <v>0.19</v>
      </c>
      <c r="G45" s="23">
        <v>5.7050000000000001</v>
      </c>
      <c r="H45" s="24">
        <f t="shared" si="2"/>
        <v>3.2608695652173938</v>
      </c>
      <c r="I45" s="25">
        <f t="shared" si="2"/>
        <v>1.1166253101737083</v>
      </c>
    </row>
    <row r="46" spans="2:9" ht="13.5" thickBot="1" x14ac:dyDescent="0.25">
      <c r="B46" s="41" t="s">
        <v>49</v>
      </c>
      <c r="C46" s="42"/>
      <c r="D46" s="43">
        <f>SUM(D31:D44)</f>
        <v>1219.3243200000002</v>
      </c>
      <c r="E46" s="43">
        <f>SUM(E31:E44)</f>
        <v>2211.5329999999999</v>
      </c>
      <c r="F46" s="43">
        <f>SUM(F31:F44)</f>
        <v>544.53854000000001</v>
      </c>
      <c r="G46" s="43">
        <f>SUM(G31:G44)</f>
        <v>997.57599999999991</v>
      </c>
      <c r="H46" s="44">
        <f t="shared" si="2"/>
        <v>-55.340959655426211</v>
      </c>
      <c r="I46" s="45">
        <f t="shared" si="2"/>
        <v>-54.892104255283549</v>
      </c>
    </row>
    <row r="47" spans="2:9" ht="13.5" thickTop="1" x14ac:dyDescent="0.2">
      <c r="B47" s="46" t="s">
        <v>65</v>
      </c>
      <c r="C47" s="2"/>
      <c r="D47" s="2"/>
      <c r="E47" s="2"/>
      <c r="F47" s="2"/>
      <c r="G47" s="2"/>
      <c r="H47" s="47"/>
      <c r="I47" s="47"/>
    </row>
    <row r="48" spans="2:9" x14ac:dyDescent="0.2">
      <c r="B48" s="48"/>
      <c r="C48" s="2"/>
      <c r="D48" s="2"/>
      <c r="E48" s="2"/>
      <c r="F48" s="2"/>
      <c r="G48" s="2"/>
      <c r="H48" s="2"/>
      <c r="I48" s="2"/>
    </row>
    <row r="49" spans="2:9" x14ac:dyDescent="0.2">
      <c r="B49" s="48"/>
      <c r="C49" s="2"/>
      <c r="F49" s="2"/>
      <c r="G49" s="2"/>
      <c r="H49" s="2"/>
      <c r="I49" s="49" t="s">
        <v>66</v>
      </c>
    </row>
    <row r="50" spans="2:9" x14ac:dyDescent="0.2">
      <c r="I50" s="50" t="s">
        <v>67</v>
      </c>
    </row>
  </sheetData>
  <mergeCells count="18">
    <mergeCell ref="B46:C46"/>
    <mergeCell ref="B25:C25"/>
    <mergeCell ref="B27:B30"/>
    <mergeCell ref="C27:C30"/>
    <mergeCell ref="D27:I27"/>
    <mergeCell ref="D28:E28"/>
    <mergeCell ref="F28:G28"/>
    <mergeCell ref="H28:I29"/>
    <mergeCell ref="D29:E29"/>
    <mergeCell ref="F29:G29"/>
    <mergeCell ref="B2:B5"/>
    <mergeCell ref="C2:C5"/>
    <mergeCell ref="D2:I2"/>
    <mergeCell ref="D3:E3"/>
    <mergeCell ref="F3:G3"/>
    <mergeCell ref="H3:I4"/>
    <mergeCell ref="D4:E4"/>
    <mergeCell ref="F4:G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2025_I_2025_II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2025-08-19T12:19:21Z</dcterms:modified>
</cp:coreProperties>
</file>