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Andrius J\Cukrus\Ketvirtiniai-Imp-Exp\"/>
    </mc:Choice>
  </mc:AlternateContent>
  <xr:revisionPtr revIDLastSave="0" documentId="13_ncr:1_{DB2CCA5B-FE47-4EAC-BBDF-F5CD0990F29B}" xr6:coauthVersionLast="47" xr6:coauthVersionMax="47" xr10:uidLastSave="{00000000-0000-0000-0000-000000000000}"/>
  <bookViews>
    <workbookView xWindow="10650" yWindow="-13350" windowWidth="17040" windowHeight="11295" xr2:uid="{00000000-000D-0000-FFFF-FFFF00000000}"/>
  </bookViews>
  <sheets>
    <sheet name="2024_IV_2025_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3" l="1"/>
  <c r="I48" i="3" s="1"/>
  <c r="F48" i="3"/>
  <c r="H48" i="3" s="1"/>
  <c r="E48" i="3"/>
  <c r="D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25" i="3"/>
  <c r="G25" i="3"/>
  <c r="F25" i="3"/>
  <c r="E25" i="3"/>
  <c r="D25" i="3"/>
  <c r="H25" i="3" s="1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</calcChain>
</file>

<file path=xl/sharedStrings.xml><?xml version="1.0" encoding="utf-8"?>
<sst xmlns="http://schemas.openxmlformats.org/spreadsheetml/2006/main" count="123" uniqueCount="70">
  <si>
    <t>Šalies pavadinimas</t>
  </si>
  <si>
    <t>Šalies kodas</t>
  </si>
  <si>
    <t>Eksportas</t>
  </si>
  <si>
    <t>Pokytis* %</t>
  </si>
  <si>
    <t>I ketvirtis</t>
  </si>
  <si>
    <t>Kiekis t</t>
  </si>
  <si>
    <t>Vertė 
tūkst. EUR</t>
  </si>
  <si>
    <t>Kiekio</t>
  </si>
  <si>
    <t>Vertės</t>
  </si>
  <si>
    <t>Airija</t>
  </si>
  <si>
    <t>IE</t>
  </si>
  <si>
    <t>Čekija</t>
  </si>
  <si>
    <t>CZ</t>
  </si>
  <si>
    <t>Danija</t>
  </si>
  <si>
    <t>DK</t>
  </si>
  <si>
    <t>–</t>
  </si>
  <si>
    <t>Estija</t>
  </si>
  <si>
    <t>EE</t>
  </si>
  <si>
    <t>Ispanija</t>
  </si>
  <si>
    <t>ES</t>
  </si>
  <si>
    <t>Jae</t>
  </si>
  <si>
    <t>AE</t>
  </si>
  <si>
    <t>Japonija</t>
  </si>
  <si>
    <t>JP</t>
  </si>
  <si>
    <t>Jav</t>
  </si>
  <si>
    <t>US</t>
  </si>
  <si>
    <t>XU</t>
  </si>
  <si>
    <t>Latvija</t>
  </si>
  <si>
    <t>LV</t>
  </si>
  <si>
    <t>Lenkija</t>
  </si>
  <si>
    <t>PL</t>
  </si>
  <si>
    <t>Nyderlandai</t>
  </si>
  <si>
    <t>NL</t>
  </si>
  <si>
    <t>Norvegija</t>
  </si>
  <si>
    <t>NO</t>
  </si>
  <si>
    <t>Prancūzija</t>
  </si>
  <si>
    <t>FR</t>
  </si>
  <si>
    <t>XI</t>
  </si>
  <si>
    <t>Švedija</t>
  </si>
  <si>
    <t>SE</t>
  </si>
  <si>
    <t>Vokietija</t>
  </si>
  <si>
    <t>DE</t>
  </si>
  <si>
    <t>Iš viso:</t>
  </si>
  <si>
    <t>Importas</t>
  </si>
  <si>
    <t>Austrija</t>
  </si>
  <si>
    <t>AT</t>
  </si>
  <si>
    <t>Belgija</t>
  </si>
  <si>
    <t>BE</t>
  </si>
  <si>
    <t>Kinija</t>
  </si>
  <si>
    <t>CN</t>
  </si>
  <si>
    <t>N.Zelandija</t>
  </si>
  <si>
    <t>NZ</t>
  </si>
  <si>
    <t>Rumunija</t>
  </si>
  <si>
    <t>RO</t>
  </si>
  <si>
    <t>Ukraina</t>
  </si>
  <si>
    <t>UA</t>
  </si>
  <si>
    <t>Vengrija</t>
  </si>
  <si>
    <t>HU</t>
  </si>
  <si>
    <t>Šaltinis – ŽŪDC (LŽŪMPRIS).</t>
  </si>
  <si>
    <t>Naudojant ŽŪDC (LŽŪMPRIS) duomenis, būtina nurodyti šaltinį.</t>
  </si>
  <si>
    <t>IV ketvirtis</t>
  </si>
  <si>
    <t>Bulgarija</t>
  </si>
  <si>
    <t>BG</t>
  </si>
  <si>
    <t>Kosovas</t>
  </si>
  <si>
    <t>Šveicarija</t>
  </si>
  <si>
    <t>CH</t>
  </si>
  <si>
    <t>V.Samoa</t>
  </si>
  <si>
    <t>Turkija</t>
  </si>
  <si>
    <t>TR</t>
  </si>
  <si>
    <t>* lyginant 2025 m. I ketvirtį su 2024 m. IV ketvirčiu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</si>
</sst>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name val="Times New Roman"/>
      <family val="1"/>
      <charset val="186"/>
    </font>
    <font>
      <i/>
      <sz val="9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color indexed="63"/>
      <name val="Verdana"/>
      <family val="2"/>
      <charset val="186"/>
    </font>
    <font>
      <sz val="8"/>
      <color indexed="63"/>
      <name val="Verdana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24994659260841701"/>
      </top>
      <bottom style="thick">
        <color theme="0" tint="-0.34998626667073579"/>
      </bottom>
      <diagonal/>
    </border>
    <border>
      <left/>
      <right style="thin">
        <color indexed="22"/>
      </right>
      <top style="thin">
        <color theme="0" tint="-0.24994659260841701"/>
      </top>
      <bottom style="thick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ck">
        <color theme="0" tint="-0.34998626667073579"/>
      </bottom>
      <diagonal/>
    </border>
    <border>
      <left/>
      <right style="thin">
        <color theme="0"/>
      </right>
      <top style="thin">
        <color theme="0" tint="-0.24994659260841701"/>
      </top>
      <bottom style="thick">
        <color theme="0" tint="-0.3499862666707357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ck">
        <color indexed="55"/>
      </bottom>
      <diagonal/>
    </border>
    <border>
      <left/>
      <right style="thin">
        <color indexed="22"/>
      </right>
      <top style="thin">
        <color theme="0" tint="-0.24994659260841701"/>
      </top>
      <bottom style="thick">
        <color indexed="55"/>
      </bottom>
      <diagonal/>
    </border>
    <border>
      <left style="thin">
        <color indexed="22"/>
      </left>
      <right style="thin">
        <color indexed="22"/>
      </right>
      <top/>
      <bottom style="thick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34998626667073579"/>
      </bottom>
      <diagonal/>
    </border>
    <border>
      <left style="thin">
        <color theme="0" tint="-0.24994659260841701"/>
      </left>
      <right style="thin">
        <color theme="0"/>
      </right>
      <top/>
      <bottom style="thick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0" xfId="1"/>
    <xf numFmtId="0" fontId="4" fillId="3" borderId="1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5" fillId="0" borderId="16" xfId="1" applyFont="1" applyBorder="1"/>
    <xf numFmtId="0" fontId="3" fillId="0" borderId="17" xfId="1" applyFont="1" applyBorder="1"/>
    <xf numFmtId="2" fontId="4" fillId="0" borderId="17" xfId="1" applyNumberFormat="1" applyFont="1" applyBorder="1" applyAlignment="1">
      <alignment horizontal="right"/>
    </xf>
    <xf numFmtId="2" fontId="7" fillId="0" borderId="17" xfId="2" applyNumberFormat="1" applyFont="1" applyFill="1" applyBorder="1" applyAlignment="1">
      <alignment horizontal="right" vertical="center"/>
    </xf>
    <xf numFmtId="2" fontId="7" fillId="0" borderId="18" xfId="2" applyNumberFormat="1" applyFont="1" applyFill="1" applyBorder="1" applyAlignment="1">
      <alignment horizontal="right" vertical="center"/>
    </xf>
    <xf numFmtId="0" fontId="1" fillId="0" borderId="19" xfId="1" applyBorder="1"/>
    <xf numFmtId="2" fontId="9" fillId="0" borderId="22" xfId="2" applyNumberFormat="1" applyFont="1" applyFill="1" applyBorder="1" applyAlignment="1">
      <alignment horizontal="right" vertical="center"/>
    </xf>
    <xf numFmtId="2" fontId="10" fillId="0" borderId="23" xfId="1" applyNumberFormat="1" applyFont="1" applyBorder="1" applyAlignment="1">
      <alignment horizontal="right" vertical="center"/>
    </xf>
    <xf numFmtId="0" fontId="1" fillId="0" borderId="24" xfId="1" applyBorder="1"/>
    <xf numFmtId="0" fontId="1" fillId="4" borderId="25" xfId="1" applyFill="1" applyBorder="1"/>
    <xf numFmtId="0" fontId="11" fillId="4" borderId="0" xfId="1" applyFont="1" applyFill="1"/>
    <xf numFmtId="0" fontId="12" fillId="4" borderId="0" xfId="1" applyFont="1" applyFill="1"/>
    <xf numFmtId="0" fontId="1" fillId="0" borderId="26" xfId="1" applyBorder="1"/>
    <xf numFmtId="0" fontId="4" fillId="0" borderId="17" xfId="1" applyFont="1" applyBorder="1" applyAlignment="1">
      <alignment horizontal="right"/>
    </xf>
    <xf numFmtId="165" fontId="4" fillId="0" borderId="17" xfId="1" applyNumberFormat="1" applyFont="1" applyBorder="1" applyAlignment="1">
      <alignment horizontal="right"/>
    </xf>
    <xf numFmtId="2" fontId="9" fillId="0" borderId="31" xfId="2" applyNumberFormat="1" applyFont="1" applyFill="1" applyBorder="1" applyAlignment="1">
      <alignment horizontal="right" vertical="center"/>
    </xf>
    <xf numFmtId="2" fontId="9" fillId="0" borderId="32" xfId="2" applyNumberFormat="1" applyFont="1" applyFill="1" applyBorder="1" applyAlignment="1">
      <alignment horizontal="right" vertical="center"/>
    </xf>
    <xf numFmtId="2" fontId="9" fillId="0" borderId="33" xfId="2" applyNumberFormat="1" applyFont="1" applyFill="1" applyBorder="1" applyAlignment="1">
      <alignment horizontal="right" vertical="center"/>
    </xf>
    <xf numFmtId="0" fontId="13" fillId="0" borderId="34" xfId="1" applyFont="1" applyBorder="1"/>
    <xf numFmtId="0" fontId="1" fillId="0" borderId="35" xfId="1" applyBorder="1"/>
    <xf numFmtId="0" fontId="13" fillId="0" borderId="2" xfId="1" applyFont="1" applyBorder="1"/>
    <xf numFmtId="0" fontId="13" fillId="0" borderId="2" xfId="1" applyFont="1" applyBorder="1" applyAlignment="1">
      <alignment horizontal="right"/>
    </xf>
    <xf numFmtId="0" fontId="13" fillId="0" borderId="0" xfId="1" applyFont="1" applyAlignment="1">
      <alignment horizontal="right"/>
    </xf>
    <xf numFmtId="0" fontId="8" fillId="0" borderId="29" xfId="1" applyFont="1" applyBorder="1" applyAlignment="1">
      <alignment horizontal="left"/>
    </xf>
    <xf numFmtId="0" fontId="8" fillId="0" borderId="30" xfId="1" applyFont="1" applyBorder="1" applyAlignment="1">
      <alignment horizontal="left"/>
    </xf>
    <xf numFmtId="0" fontId="8" fillId="0" borderId="20" xfId="1" applyFont="1" applyBorder="1" applyAlignment="1">
      <alignment horizontal="left"/>
    </xf>
    <xf numFmtId="0" fontId="8" fillId="0" borderId="21" xfId="1" applyFont="1" applyBorder="1" applyAlignment="1">
      <alignment horizontal="left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36" xfId="1" applyFont="1" applyFill="1" applyBorder="1" applyAlignment="1">
      <alignment horizontal="center"/>
    </xf>
    <xf numFmtId="0" fontId="3" fillId="2" borderId="37" xfId="1" applyFont="1" applyFill="1" applyBorder="1" applyAlignment="1">
      <alignment horizontal="center"/>
    </xf>
  </cellXfs>
  <cellStyles count="3">
    <cellStyle name="Comma 2" xfId="2" xr:uid="{DBDD167F-0971-422E-BFD7-B399DB5CAFA7}"/>
    <cellStyle name="Normal" xfId="0" builtinId="0"/>
    <cellStyle name="Normal 2" xfId="1" xr:uid="{235182B0-B8AE-4271-B870-39BEBEA8D7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963FE-F69B-45C8-BD45-5D236715F9D1}">
  <dimension ref="B1:J52"/>
  <sheetViews>
    <sheetView showGridLines="0" tabSelected="1" zoomScaleNormal="100" workbookViewId="0">
      <selection activeCell="K9" sqref="K9"/>
    </sheetView>
  </sheetViews>
  <sheetFormatPr defaultRowHeight="12.75" x14ac:dyDescent="0.2"/>
  <cols>
    <col min="1" max="1" width="3.42578125" style="3" customWidth="1"/>
    <col min="2" max="2" width="14.140625" style="3" customWidth="1"/>
    <col min="3" max="9" width="9.140625" style="3"/>
    <col min="10" max="10" width="3.42578125" style="3" customWidth="1"/>
    <col min="11" max="16384" width="9.140625" style="3"/>
  </cols>
  <sheetData>
    <row r="1" spans="2:9" s="2" customFormat="1" x14ac:dyDescent="0.2">
      <c r="B1" s="1"/>
      <c r="C1" s="1"/>
      <c r="D1" s="1"/>
      <c r="E1" s="1"/>
      <c r="F1" s="1"/>
      <c r="G1" s="1"/>
      <c r="H1" s="1"/>
      <c r="I1" s="1"/>
    </row>
    <row r="2" spans="2:9" ht="13.5" customHeight="1" x14ac:dyDescent="0.2">
      <c r="B2" s="34" t="s">
        <v>0</v>
      </c>
      <c r="C2" s="36" t="s">
        <v>1</v>
      </c>
      <c r="D2" s="48" t="s">
        <v>2</v>
      </c>
      <c r="E2" s="49"/>
      <c r="F2" s="49"/>
      <c r="G2" s="49"/>
      <c r="H2" s="49"/>
      <c r="I2" s="50"/>
    </row>
    <row r="3" spans="2:9" ht="13.5" customHeight="1" x14ac:dyDescent="0.2">
      <c r="B3" s="35"/>
      <c r="C3" s="37"/>
      <c r="D3" s="51">
        <v>2024</v>
      </c>
      <c r="E3" s="52"/>
      <c r="F3" s="41">
        <v>2025</v>
      </c>
      <c r="G3" s="42"/>
      <c r="H3" s="41" t="s">
        <v>3</v>
      </c>
      <c r="I3" s="43"/>
    </row>
    <row r="4" spans="2:9" ht="12.75" customHeight="1" x14ac:dyDescent="0.2">
      <c r="B4" s="46"/>
      <c r="C4" s="47"/>
      <c r="D4" s="41" t="s">
        <v>60</v>
      </c>
      <c r="E4" s="42"/>
      <c r="F4" s="41" t="s">
        <v>4</v>
      </c>
      <c r="G4" s="42"/>
      <c r="H4" s="44"/>
      <c r="I4" s="45"/>
    </row>
    <row r="5" spans="2:9" ht="22.5" x14ac:dyDescent="0.2">
      <c r="B5" s="46"/>
      <c r="C5" s="47"/>
      <c r="D5" s="4" t="s">
        <v>5</v>
      </c>
      <c r="E5" s="4" t="s">
        <v>6</v>
      </c>
      <c r="F5" s="4" t="s">
        <v>5</v>
      </c>
      <c r="G5" s="4" t="s">
        <v>6</v>
      </c>
      <c r="H5" s="5" t="s">
        <v>7</v>
      </c>
      <c r="I5" s="6" t="s">
        <v>8</v>
      </c>
    </row>
    <row r="6" spans="2:9" x14ac:dyDescent="0.2">
      <c r="B6" s="7" t="s">
        <v>9</v>
      </c>
      <c r="C6" s="8" t="s">
        <v>10</v>
      </c>
      <c r="D6" s="9">
        <v>3.5133040000000002</v>
      </c>
      <c r="E6" s="9">
        <v>17.915000000000003</v>
      </c>
      <c r="F6" s="9">
        <v>6.5829999999999993</v>
      </c>
      <c r="G6" s="9">
        <v>32.773000000000003</v>
      </c>
      <c r="H6" s="10">
        <f>IFERROR((F6-D6)/D6*100, "–")</f>
        <v>87.373480917108196</v>
      </c>
      <c r="I6" s="10">
        <f>IFERROR((G6-E6)/E6*100, "–")</f>
        <v>82.936087077867711</v>
      </c>
    </row>
    <row r="7" spans="2:9" x14ac:dyDescent="0.2">
      <c r="B7" s="7" t="s">
        <v>61</v>
      </c>
      <c r="C7" s="8" t="s">
        <v>62</v>
      </c>
      <c r="D7" s="9">
        <v>20.3</v>
      </c>
      <c r="E7" s="9">
        <v>41.615000000000002</v>
      </c>
      <c r="F7" s="9" t="s">
        <v>15</v>
      </c>
      <c r="G7" s="9" t="s">
        <v>15</v>
      </c>
      <c r="H7" s="10" t="str">
        <f t="shared" ref="H7:I25" si="0">IFERROR((F7-D7)/D7*100, "–")</f>
        <v>–</v>
      </c>
      <c r="I7" s="11" t="str">
        <f t="shared" si="0"/>
        <v>–</v>
      </c>
    </row>
    <row r="8" spans="2:9" x14ac:dyDescent="0.2">
      <c r="B8" s="7" t="s">
        <v>11</v>
      </c>
      <c r="C8" s="8" t="s">
        <v>12</v>
      </c>
      <c r="D8" s="9">
        <v>57.334000000000003</v>
      </c>
      <c r="E8" s="9">
        <v>127.242</v>
      </c>
      <c r="F8" s="9">
        <v>70.040000000000006</v>
      </c>
      <c r="G8" s="9">
        <v>143.98099999999999</v>
      </c>
      <c r="H8" s="10">
        <f t="shared" si="0"/>
        <v>22.161370216625393</v>
      </c>
      <c r="I8" s="11">
        <f t="shared" si="0"/>
        <v>13.155247481177589</v>
      </c>
    </row>
    <row r="9" spans="2:9" x14ac:dyDescent="0.2">
      <c r="B9" s="7" t="s">
        <v>13</v>
      </c>
      <c r="C9" s="8" t="s">
        <v>14</v>
      </c>
      <c r="D9" s="9">
        <v>1.6E-2</v>
      </c>
      <c r="E9" s="9">
        <v>8.3000000000000004E-2</v>
      </c>
      <c r="F9" s="9">
        <v>0.03</v>
      </c>
      <c r="G9" s="9">
        <v>0.13600000000000001</v>
      </c>
      <c r="H9" s="10">
        <f t="shared" si="0"/>
        <v>87.499999999999986</v>
      </c>
      <c r="I9" s="11">
        <f t="shared" si="0"/>
        <v>63.855421686746993</v>
      </c>
    </row>
    <row r="10" spans="2:9" x14ac:dyDescent="0.2">
      <c r="B10" s="7" t="s">
        <v>16</v>
      </c>
      <c r="C10" s="8" t="s">
        <v>17</v>
      </c>
      <c r="D10" s="9">
        <v>3.4994999999999998</v>
      </c>
      <c r="E10" s="9">
        <v>14.911999999999999</v>
      </c>
      <c r="F10" s="9">
        <v>1.15812</v>
      </c>
      <c r="G10" s="9">
        <v>5.1549999999999994</v>
      </c>
      <c r="H10" s="10">
        <f t="shared" si="0"/>
        <v>-66.906129447063861</v>
      </c>
      <c r="I10" s="11">
        <f t="shared" si="0"/>
        <v>-65.430525751072963</v>
      </c>
    </row>
    <row r="11" spans="2:9" x14ac:dyDescent="0.2">
      <c r="B11" s="7" t="s">
        <v>18</v>
      </c>
      <c r="C11" s="8" t="s">
        <v>19</v>
      </c>
      <c r="D11" s="9">
        <v>102.55005</v>
      </c>
      <c r="E11" s="9">
        <v>209.22200000000001</v>
      </c>
      <c r="F11" s="9">
        <v>309.75</v>
      </c>
      <c r="G11" s="9">
        <v>650.47500000000002</v>
      </c>
      <c r="H11" s="10">
        <f t="shared" si="0"/>
        <v>202.04763430149475</v>
      </c>
      <c r="I11" s="11">
        <f t="shared" si="0"/>
        <v>210.90181720851535</v>
      </c>
    </row>
    <row r="12" spans="2:9" x14ac:dyDescent="0.2">
      <c r="B12" s="7" t="s">
        <v>20</v>
      </c>
      <c r="C12" s="8" t="s">
        <v>21</v>
      </c>
      <c r="D12" s="9">
        <v>0.14000000000000001</v>
      </c>
      <c r="E12" s="9">
        <v>0.89400000000000002</v>
      </c>
      <c r="F12" s="9" t="s">
        <v>15</v>
      </c>
      <c r="G12" s="9" t="s">
        <v>15</v>
      </c>
      <c r="H12" s="10" t="str">
        <f t="shared" si="0"/>
        <v>–</v>
      </c>
      <c r="I12" s="11" t="str">
        <f t="shared" si="0"/>
        <v>–</v>
      </c>
    </row>
    <row r="13" spans="2:9" x14ac:dyDescent="0.2">
      <c r="B13" s="7" t="s">
        <v>22</v>
      </c>
      <c r="C13" s="8" t="s">
        <v>23</v>
      </c>
      <c r="D13" s="9">
        <v>1.353</v>
      </c>
      <c r="E13" s="9">
        <v>22.15</v>
      </c>
      <c r="F13" s="9">
        <v>1.30392</v>
      </c>
      <c r="G13" s="9">
        <v>17.239000000000001</v>
      </c>
      <c r="H13" s="10">
        <f t="shared" si="0"/>
        <v>-3.6274944567627503</v>
      </c>
      <c r="I13" s="11">
        <f t="shared" si="0"/>
        <v>-22.171557562076742</v>
      </c>
    </row>
    <row r="14" spans="2:9" x14ac:dyDescent="0.2">
      <c r="B14" s="7" t="s">
        <v>24</v>
      </c>
      <c r="C14" s="8" t="s">
        <v>25</v>
      </c>
      <c r="D14" s="9">
        <v>3.3100479999999997</v>
      </c>
      <c r="E14" s="9">
        <v>13.214</v>
      </c>
      <c r="F14" s="9">
        <v>2.2629000000000001</v>
      </c>
      <c r="G14" s="9">
        <v>12.695</v>
      </c>
      <c r="H14" s="10">
        <f t="shared" si="0"/>
        <v>-31.635432477112101</v>
      </c>
      <c r="I14" s="11">
        <f t="shared" si="0"/>
        <v>-3.9276524897835641</v>
      </c>
    </row>
    <row r="15" spans="2:9" x14ac:dyDescent="0.2">
      <c r="B15" s="7" t="s">
        <v>63</v>
      </c>
      <c r="C15" s="8" t="s">
        <v>26</v>
      </c>
      <c r="D15" s="9">
        <v>29.517430000000001</v>
      </c>
      <c r="E15" s="9">
        <v>146.54400000000001</v>
      </c>
      <c r="F15" s="9">
        <v>15.174240000000001</v>
      </c>
      <c r="G15" s="9">
        <v>77.881</v>
      </c>
      <c r="H15" s="10">
        <f t="shared" si="0"/>
        <v>-48.592272430221733</v>
      </c>
      <c r="I15" s="11">
        <f t="shared" si="0"/>
        <v>-46.854869527240965</v>
      </c>
    </row>
    <row r="16" spans="2:9" x14ac:dyDescent="0.2">
      <c r="B16" s="7" t="s">
        <v>27</v>
      </c>
      <c r="C16" s="8" t="s">
        <v>28</v>
      </c>
      <c r="D16" s="9">
        <v>24.946999999999999</v>
      </c>
      <c r="E16" s="9">
        <v>83.408000000000001</v>
      </c>
      <c r="F16" s="9">
        <v>15.99159</v>
      </c>
      <c r="G16" s="9">
        <v>51.537999999999997</v>
      </c>
      <c r="H16" s="10">
        <f t="shared" si="0"/>
        <v>-35.897743215617105</v>
      </c>
      <c r="I16" s="11">
        <f t="shared" si="0"/>
        <v>-38.209764051409941</v>
      </c>
    </row>
    <row r="17" spans="2:10" x14ac:dyDescent="0.2">
      <c r="B17" s="7" t="s">
        <v>29</v>
      </c>
      <c r="C17" s="8" t="s">
        <v>30</v>
      </c>
      <c r="D17" s="9">
        <v>760.04399999999998</v>
      </c>
      <c r="E17" s="9">
        <v>1239.4870000000001</v>
      </c>
      <c r="F17" s="9">
        <v>581.94000000000005</v>
      </c>
      <c r="G17" s="9">
        <v>1288.356</v>
      </c>
      <c r="H17" s="10">
        <f t="shared" si="0"/>
        <v>-23.433380172726835</v>
      </c>
      <c r="I17" s="11">
        <f t="shared" si="0"/>
        <v>3.9426795117657476</v>
      </c>
    </row>
    <row r="18" spans="2:10" x14ac:dyDescent="0.2">
      <c r="B18" s="7" t="s">
        <v>31</v>
      </c>
      <c r="C18" s="8" t="s">
        <v>32</v>
      </c>
      <c r="D18" s="9">
        <v>1.4999999999999999E-2</v>
      </c>
      <c r="E18" s="9">
        <v>0.10199999999999999</v>
      </c>
      <c r="F18" s="9">
        <v>0.92</v>
      </c>
      <c r="G18" s="9">
        <v>3.2429999999999999</v>
      </c>
      <c r="H18" s="10">
        <f t="shared" si="0"/>
        <v>6033.3333333333339</v>
      </c>
      <c r="I18" s="11">
        <f t="shared" si="0"/>
        <v>3079.4117647058824</v>
      </c>
    </row>
    <row r="19" spans="2:10" x14ac:dyDescent="0.2">
      <c r="B19" s="7" t="s">
        <v>33</v>
      </c>
      <c r="C19" s="8" t="s">
        <v>34</v>
      </c>
      <c r="D19" s="9">
        <v>0.29542000000000002</v>
      </c>
      <c r="E19" s="9">
        <v>5.6040000000000001</v>
      </c>
      <c r="F19" s="9">
        <v>0.14020000000000002</v>
      </c>
      <c r="G19" s="9">
        <v>0.88800000000000001</v>
      </c>
      <c r="H19" s="10">
        <f t="shared" si="0"/>
        <v>-52.542143389073182</v>
      </c>
      <c r="I19" s="11">
        <f t="shared" si="0"/>
        <v>-84.154175588865101</v>
      </c>
    </row>
    <row r="20" spans="2:10" x14ac:dyDescent="0.2">
      <c r="B20" s="7" t="s">
        <v>35</v>
      </c>
      <c r="C20" s="8" t="s">
        <v>36</v>
      </c>
      <c r="D20" s="9">
        <v>1.4999999999999999E-2</v>
      </c>
      <c r="E20" s="9">
        <v>0.23200000000000001</v>
      </c>
      <c r="F20" s="9">
        <v>5.0000000000000001E-3</v>
      </c>
      <c r="G20" s="9">
        <v>5.5E-2</v>
      </c>
      <c r="H20" s="10">
        <f t="shared" si="0"/>
        <v>-66.666666666666657</v>
      </c>
      <c r="I20" s="11">
        <f t="shared" si="0"/>
        <v>-76.293103448275872</v>
      </c>
      <c r="J20" s="12"/>
    </row>
    <row r="21" spans="2:10" x14ac:dyDescent="0.2">
      <c r="B21" s="7" t="s">
        <v>38</v>
      </c>
      <c r="C21" s="8" t="s">
        <v>39</v>
      </c>
      <c r="D21" s="9" t="s">
        <v>15</v>
      </c>
      <c r="E21" s="9" t="s">
        <v>15</v>
      </c>
      <c r="F21" s="9">
        <v>21.625</v>
      </c>
      <c r="G21" s="9">
        <v>51.9</v>
      </c>
      <c r="H21" s="10" t="str">
        <f t="shared" si="0"/>
        <v>–</v>
      </c>
      <c r="I21" s="11" t="str">
        <f t="shared" si="0"/>
        <v>–</v>
      </c>
    </row>
    <row r="22" spans="2:10" x14ac:dyDescent="0.2">
      <c r="B22" s="7" t="s">
        <v>64</v>
      </c>
      <c r="C22" s="8" t="s">
        <v>65</v>
      </c>
      <c r="D22" s="9">
        <v>0.16</v>
      </c>
      <c r="E22" s="9">
        <v>0.99</v>
      </c>
      <c r="F22" s="9" t="s">
        <v>15</v>
      </c>
      <c r="G22" s="9" t="s">
        <v>15</v>
      </c>
      <c r="H22" s="10" t="str">
        <f t="shared" si="0"/>
        <v>–</v>
      </c>
      <c r="I22" s="11" t="str">
        <f t="shared" si="0"/>
        <v>–</v>
      </c>
    </row>
    <row r="23" spans="2:10" x14ac:dyDescent="0.2">
      <c r="B23" s="7" t="s">
        <v>66</v>
      </c>
      <c r="C23" s="8" t="s">
        <v>37</v>
      </c>
      <c r="D23" s="9">
        <v>0.17</v>
      </c>
      <c r="E23" s="9">
        <v>0.85399999999999998</v>
      </c>
      <c r="F23" s="9">
        <v>7.4999999999999997E-2</v>
      </c>
      <c r="G23" s="9">
        <v>0.39900000000000002</v>
      </c>
      <c r="H23" s="10">
        <f t="shared" si="0"/>
        <v>-55.882352941176471</v>
      </c>
      <c r="I23" s="11">
        <f t="shared" si="0"/>
        <v>-53.278688524590159</v>
      </c>
    </row>
    <row r="24" spans="2:10" x14ac:dyDescent="0.2">
      <c r="B24" s="7" t="s">
        <v>40</v>
      </c>
      <c r="C24" s="8" t="s">
        <v>41</v>
      </c>
      <c r="D24" s="9">
        <v>149.798475</v>
      </c>
      <c r="E24" s="9">
        <v>318.60300000000001</v>
      </c>
      <c r="F24" s="9">
        <v>89.765000000000001</v>
      </c>
      <c r="G24" s="9">
        <v>209.714</v>
      </c>
      <c r="H24" s="10">
        <f t="shared" si="0"/>
        <v>-40.076158986264709</v>
      </c>
      <c r="I24" s="11">
        <f t="shared" si="0"/>
        <v>-34.177016537822936</v>
      </c>
    </row>
    <row r="25" spans="2:10" ht="13.5" thickBot="1" x14ac:dyDescent="0.25">
      <c r="B25" s="32" t="s">
        <v>42</v>
      </c>
      <c r="C25" s="33"/>
      <c r="D25" s="13">
        <f>SUM(D6:D24)</f>
        <v>1156.9782269999998</v>
      </c>
      <c r="E25" s="13">
        <f t="shared" ref="E25:G25" si="1">SUM(E6:E24)</f>
        <v>2243.0710000000004</v>
      </c>
      <c r="F25" s="13">
        <f t="shared" si="1"/>
        <v>1116.7639700000002</v>
      </c>
      <c r="G25" s="13">
        <f t="shared" si="1"/>
        <v>2546.4279999999999</v>
      </c>
      <c r="H25" s="13">
        <f t="shared" si="0"/>
        <v>-3.4758006729542061</v>
      </c>
      <c r="I25" s="14">
        <f t="shared" si="0"/>
        <v>13.524181802537658</v>
      </c>
    </row>
    <row r="26" spans="2:10" ht="13.5" customHeight="1" thickTop="1" x14ac:dyDescent="0.2">
      <c r="B26" s="15"/>
      <c r="C26" s="16"/>
      <c r="D26" s="17"/>
      <c r="E26" s="17"/>
      <c r="F26" s="18"/>
      <c r="G26" s="18"/>
      <c r="H26" s="18"/>
      <c r="I26" s="19"/>
    </row>
    <row r="27" spans="2:10" ht="12.75" customHeight="1" x14ac:dyDescent="0.2">
      <c r="B27" s="34" t="s">
        <v>0</v>
      </c>
      <c r="C27" s="36" t="s">
        <v>1</v>
      </c>
      <c r="D27" s="38" t="s">
        <v>43</v>
      </c>
      <c r="E27" s="39"/>
      <c r="F27" s="39"/>
      <c r="G27" s="39"/>
      <c r="H27" s="39"/>
      <c r="I27" s="40"/>
    </row>
    <row r="28" spans="2:10" ht="12.75" customHeight="1" x14ac:dyDescent="0.2">
      <c r="B28" s="35"/>
      <c r="C28" s="37"/>
      <c r="D28" s="51">
        <v>2024</v>
      </c>
      <c r="E28" s="52"/>
      <c r="F28" s="41">
        <v>2025</v>
      </c>
      <c r="G28" s="42"/>
      <c r="H28" s="41" t="s">
        <v>3</v>
      </c>
      <c r="I28" s="43"/>
    </row>
    <row r="29" spans="2:10" ht="12.75" customHeight="1" x14ac:dyDescent="0.2">
      <c r="B29" s="35"/>
      <c r="C29" s="37"/>
      <c r="D29" s="41" t="s">
        <v>60</v>
      </c>
      <c r="E29" s="42"/>
      <c r="F29" s="41" t="s">
        <v>4</v>
      </c>
      <c r="G29" s="42"/>
      <c r="H29" s="44"/>
      <c r="I29" s="45"/>
    </row>
    <row r="30" spans="2:10" ht="22.5" x14ac:dyDescent="0.2">
      <c r="B30" s="35"/>
      <c r="C30" s="37"/>
      <c r="D30" s="4" t="s">
        <v>5</v>
      </c>
      <c r="E30" s="4" t="s">
        <v>6</v>
      </c>
      <c r="F30" s="4" t="s">
        <v>5</v>
      </c>
      <c r="G30" s="4" t="s">
        <v>6</v>
      </c>
      <c r="H30" s="5" t="s">
        <v>7</v>
      </c>
      <c r="I30" s="6" t="s">
        <v>8</v>
      </c>
    </row>
    <row r="31" spans="2:10" x14ac:dyDescent="0.2">
      <c r="B31" s="7" t="s">
        <v>44</v>
      </c>
      <c r="C31" s="8" t="s">
        <v>45</v>
      </c>
      <c r="D31" s="9">
        <v>2.08</v>
      </c>
      <c r="E31" s="9">
        <v>8.7919999999999998</v>
      </c>
      <c r="F31" s="9">
        <v>0.52</v>
      </c>
      <c r="G31" s="9">
        <v>1.9790000000000001</v>
      </c>
      <c r="H31" s="10">
        <f>IFERROR((F31-D31)/D31*100, "–")</f>
        <v>-75</v>
      </c>
      <c r="I31" s="10">
        <f>IFERROR((G31-E31)/E31*100, "–")</f>
        <v>-77.490900818926306</v>
      </c>
    </row>
    <row r="32" spans="2:10" x14ac:dyDescent="0.2">
      <c r="B32" s="7" t="s">
        <v>46</v>
      </c>
      <c r="C32" s="8" t="s">
        <v>47</v>
      </c>
      <c r="D32" s="9" t="s">
        <v>15</v>
      </c>
      <c r="E32" s="9" t="s">
        <v>15</v>
      </c>
      <c r="F32" s="9">
        <v>1.5249999999999999</v>
      </c>
      <c r="G32" s="9">
        <v>6.1440000000000001</v>
      </c>
      <c r="H32" s="10" t="str">
        <f t="shared" ref="H32:I48" si="2">IFERROR((F32-D32)/D32*100, "–")</f>
        <v>–</v>
      </c>
      <c r="I32" s="11" t="str">
        <f t="shared" si="2"/>
        <v>–</v>
      </c>
    </row>
    <row r="33" spans="2:9" x14ac:dyDescent="0.2">
      <c r="B33" s="7" t="s">
        <v>11</v>
      </c>
      <c r="C33" s="8" t="s">
        <v>12</v>
      </c>
      <c r="D33" s="9">
        <v>4.2000000000000003E-2</v>
      </c>
      <c r="E33" s="9">
        <v>0.23499999999999999</v>
      </c>
      <c r="F33" s="9">
        <v>1.9E-2</v>
      </c>
      <c r="G33" s="9">
        <v>0.106</v>
      </c>
      <c r="H33" s="10">
        <f t="shared" si="2"/>
        <v>-54.761904761904766</v>
      </c>
      <c r="I33" s="11">
        <f t="shared" si="2"/>
        <v>-54.893617021276597</v>
      </c>
    </row>
    <row r="34" spans="2:9" x14ac:dyDescent="0.2">
      <c r="B34" s="7" t="s">
        <v>13</v>
      </c>
      <c r="C34" s="8" t="s">
        <v>14</v>
      </c>
      <c r="D34" s="9">
        <v>15.084</v>
      </c>
      <c r="E34" s="9">
        <v>97.504000000000005</v>
      </c>
      <c r="F34" s="9" t="s">
        <v>15</v>
      </c>
      <c r="G34" s="9" t="s">
        <v>15</v>
      </c>
      <c r="H34" s="10" t="str">
        <f t="shared" si="2"/>
        <v>–</v>
      </c>
      <c r="I34" s="11" t="str">
        <f t="shared" si="2"/>
        <v>–</v>
      </c>
    </row>
    <row r="35" spans="2:9" x14ac:dyDescent="0.2">
      <c r="B35" s="7" t="s">
        <v>16</v>
      </c>
      <c r="C35" s="8" t="s">
        <v>17</v>
      </c>
      <c r="D35" s="9">
        <v>2.4E-2</v>
      </c>
      <c r="E35" s="9">
        <v>6.4000000000000001E-2</v>
      </c>
      <c r="F35" s="9" t="s">
        <v>15</v>
      </c>
      <c r="G35" s="9" t="s">
        <v>15</v>
      </c>
      <c r="H35" s="10" t="str">
        <f t="shared" si="2"/>
        <v>–</v>
      </c>
      <c r="I35" s="11" t="str">
        <f t="shared" si="2"/>
        <v>–</v>
      </c>
    </row>
    <row r="36" spans="2:9" x14ac:dyDescent="0.2">
      <c r="B36" s="7" t="s">
        <v>18</v>
      </c>
      <c r="C36" s="8" t="s">
        <v>19</v>
      </c>
      <c r="D36" s="9">
        <v>1.2</v>
      </c>
      <c r="E36" s="9">
        <v>4.62</v>
      </c>
      <c r="F36" s="9">
        <v>0.6</v>
      </c>
      <c r="G36" s="9">
        <v>2.31</v>
      </c>
      <c r="H36" s="10">
        <f t="shared" si="2"/>
        <v>-50</v>
      </c>
      <c r="I36" s="11">
        <f t="shared" si="2"/>
        <v>-50</v>
      </c>
    </row>
    <row r="37" spans="2:9" x14ac:dyDescent="0.2">
      <c r="B37" s="7" t="s">
        <v>48</v>
      </c>
      <c r="C37" s="8" t="s">
        <v>49</v>
      </c>
      <c r="D37" s="9">
        <v>44.08</v>
      </c>
      <c r="E37" s="20">
        <v>52.107999999999997</v>
      </c>
      <c r="F37" s="9">
        <v>88.16</v>
      </c>
      <c r="G37" s="9">
        <v>105.057</v>
      </c>
      <c r="H37" s="10">
        <f t="shared" si="2"/>
        <v>100</v>
      </c>
      <c r="I37" s="11">
        <f t="shared" si="2"/>
        <v>101.61395563061335</v>
      </c>
    </row>
    <row r="38" spans="2:9" x14ac:dyDescent="0.2">
      <c r="B38" s="7" t="s">
        <v>27</v>
      </c>
      <c r="C38" s="8" t="s">
        <v>28</v>
      </c>
      <c r="D38" s="9">
        <v>4.3540000000000001</v>
      </c>
      <c r="E38" s="20">
        <v>19.899999999999999</v>
      </c>
      <c r="F38" s="9">
        <v>1.3009999999999999</v>
      </c>
      <c r="G38" s="9">
        <v>5.9160000000000004</v>
      </c>
      <c r="H38" s="10">
        <f t="shared" si="2"/>
        <v>-70.119430408819468</v>
      </c>
      <c r="I38" s="11">
        <f t="shared" si="2"/>
        <v>-70.271356783919586</v>
      </c>
    </row>
    <row r="39" spans="2:9" x14ac:dyDescent="0.2">
      <c r="B39" s="7" t="s">
        <v>29</v>
      </c>
      <c r="C39" s="8" t="s">
        <v>30</v>
      </c>
      <c r="D39" s="9">
        <v>123.319</v>
      </c>
      <c r="E39" s="9">
        <v>278.45400000000001</v>
      </c>
      <c r="F39" s="21">
        <v>151.22</v>
      </c>
      <c r="G39" s="9">
        <v>359.69099999999997</v>
      </c>
      <c r="H39" s="10">
        <f t="shared" si="2"/>
        <v>22.625061831510145</v>
      </c>
      <c r="I39" s="11">
        <f t="shared" si="2"/>
        <v>29.174298088732776</v>
      </c>
    </row>
    <row r="40" spans="2:9" x14ac:dyDescent="0.2">
      <c r="B40" s="7" t="s">
        <v>50</v>
      </c>
      <c r="C40" s="8" t="s">
        <v>51</v>
      </c>
      <c r="D40" s="9">
        <v>1.0499999999999999E-4</v>
      </c>
      <c r="E40" s="9">
        <v>0.02</v>
      </c>
      <c r="F40" s="9" t="s">
        <v>15</v>
      </c>
      <c r="G40" s="9" t="s">
        <v>15</v>
      </c>
      <c r="H40" s="10" t="str">
        <f t="shared" si="2"/>
        <v>–</v>
      </c>
      <c r="I40" s="11" t="str">
        <f t="shared" si="2"/>
        <v>–</v>
      </c>
    </row>
    <row r="41" spans="2:9" x14ac:dyDescent="0.2">
      <c r="B41" s="7" t="s">
        <v>31</v>
      </c>
      <c r="C41" s="8" t="s">
        <v>32</v>
      </c>
      <c r="D41" s="9">
        <v>0.22</v>
      </c>
      <c r="E41" s="20">
        <v>0.93500000000000005</v>
      </c>
      <c r="F41" s="9">
        <v>1.4E-2</v>
      </c>
      <c r="G41" s="9">
        <v>0.121</v>
      </c>
      <c r="H41" s="10">
        <f t="shared" si="2"/>
        <v>-93.636363636363626</v>
      </c>
      <c r="I41" s="11">
        <f t="shared" si="2"/>
        <v>-87.058823529411768</v>
      </c>
    </row>
    <row r="42" spans="2:9" x14ac:dyDescent="0.2">
      <c r="B42" s="7" t="s">
        <v>35</v>
      </c>
      <c r="C42" s="8" t="s">
        <v>36</v>
      </c>
      <c r="D42" s="9">
        <v>1.0999999999999999E-2</v>
      </c>
      <c r="E42" s="9">
        <v>1.7809999999999999</v>
      </c>
      <c r="F42" s="9" t="s">
        <v>15</v>
      </c>
      <c r="G42" s="9" t="s">
        <v>15</v>
      </c>
      <c r="H42" s="10" t="str">
        <f t="shared" si="2"/>
        <v>–</v>
      </c>
      <c r="I42" s="11" t="str">
        <f t="shared" si="2"/>
        <v>–</v>
      </c>
    </row>
    <row r="43" spans="2:9" x14ac:dyDescent="0.2">
      <c r="B43" s="7" t="s">
        <v>52</v>
      </c>
      <c r="C43" s="8" t="s">
        <v>53</v>
      </c>
      <c r="D43" s="9">
        <v>21.4</v>
      </c>
      <c r="E43" s="9">
        <v>39.317999999999998</v>
      </c>
      <c r="F43" s="9" t="s">
        <v>15</v>
      </c>
      <c r="G43" s="9" t="s">
        <v>15</v>
      </c>
      <c r="H43" s="10" t="str">
        <f t="shared" si="2"/>
        <v>–</v>
      </c>
      <c r="I43" s="11" t="str">
        <f t="shared" si="2"/>
        <v>–</v>
      </c>
    </row>
    <row r="44" spans="2:9" x14ac:dyDescent="0.2">
      <c r="B44" s="7" t="s">
        <v>67</v>
      </c>
      <c r="C44" s="8" t="s">
        <v>68</v>
      </c>
      <c r="D44" s="9">
        <v>2E-3</v>
      </c>
      <c r="E44" s="9">
        <v>0.16800000000000001</v>
      </c>
      <c r="F44" s="9" t="s">
        <v>15</v>
      </c>
      <c r="G44" s="9" t="s">
        <v>15</v>
      </c>
      <c r="H44" s="10" t="str">
        <f t="shared" si="2"/>
        <v>–</v>
      </c>
      <c r="I44" s="11" t="str">
        <f t="shared" si="2"/>
        <v>–</v>
      </c>
    </row>
    <row r="45" spans="2:9" x14ac:dyDescent="0.2">
      <c r="B45" s="7" t="s">
        <v>54</v>
      </c>
      <c r="C45" s="8" t="s">
        <v>55</v>
      </c>
      <c r="D45" s="9">
        <v>61.655000000000001</v>
      </c>
      <c r="E45" s="9">
        <v>78.632000000000005</v>
      </c>
      <c r="F45" s="9">
        <v>825.61500000000001</v>
      </c>
      <c r="G45" s="9">
        <v>1458.5160000000001</v>
      </c>
      <c r="H45" s="10">
        <f t="shared" si="2"/>
        <v>1239.0884761981997</v>
      </c>
      <c r="I45" s="11">
        <f t="shared" si="2"/>
        <v>1754.8631600366264</v>
      </c>
    </row>
    <row r="46" spans="2:9" x14ac:dyDescent="0.2">
      <c r="B46" s="7" t="s">
        <v>56</v>
      </c>
      <c r="C46" s="8" t="s">
        <v>57</v>
      </c>
      <c r="D46" s="9">
        <v>1.1879999999999999</v>
      </c>
      <c r="E46" s="20">
        <v>7.2009999999999996</v>
      </c>
      <c r="F46" s="9">
        <v>0.39600000000000002</v>
      </c>
      <c r="G46" s="9">
        <v>2.4</v>
      </c>
      <c r="H46" s="10">
        <f t="shared" si="2"/>
        <v>-66.666666666666657</v>
      </c>
      <c r="I46" s="11">
        <f t="shared" si="2"/>
        <v>-66.671295653381478</v>
      </c>
    </row>
    <row r="47" spans="2:9" x14ac:dyDescent="0.2">
      <c r="B47" s="7" t="s">
        <v>40</v>
      </c>
      <c r="C47" s="8" t="s">
        <v>41</v>
      </c>
      <c r="D47" s="9">
        <v>0.215</v>
      </c>
      <c r="E47" s="20">
        <v>2.653</v>
      </c>
      <c r="F47" s="9">
        <v>8.7999999999999995E-2</v>
      </c>
      <c r="G47" s="9">
        <v>2.4009999999999998</v>
      </c>
      <c r="H47" s="10">
        <f t="shared" si="2"/>
        <v>-59.069767441860463</v>
      </c>
      <c r="I47" s="11">
        <f t="shared" si="2"/>
        <v>-9.4986807387862893</v>
      </c>
    </row>
    <row r="48" spans="2:9" ht="13.5" thickBot="1" x14ac:dyDescent="0.25">
      <c r="B48" s="30" t="s">
        <v>42</v>
      </c>
      <c r="C48" s="31"/>
      <c r="D48" s="22">
        <f>SUM(D31:D47)</f>
        <v>274.87410499999993</v>
      </c>
      <c r="E48" s="22">
        <f t="shared" ref="E48:G48" si="3">SUM(E31:E47)</f>
        <v>592.38499999999999</v>
      </c>
      <c r="F48" s="22">
        <f t="shared" si="3"/>
        <v>1069.4579999999999</v>
      </c>
      <c r="G48" s="22">
        <f t="shared" si="3"/>
        <v>1944.6410000000003</v>
      </c>
      <c r="H48" s="23">
        <f t="shared" si="2"/>
        <v>289.07193531380494</v>
      </c>
      <c r="I48" s="24">
        <f t="shared" si="2"/>
        <v>228.27316694379505</v>
      </c>
    </row>
    <row r="49" spans="2:9" ht="13.5" thickTop="1" x14ac:dyDescent="0.2">
      <c r="B49" s="25" t="s">
        <v>69</v>
      </c>
      <c r="C49" s="2"/>
      <c r="D49" s="2"/>
      <c r="E49" s="2"/>
      <c r="F49" s="2"/>
      <c r="G49" s="2"/>
      <c r="H49" s="26"/>
      <c r="I49" s="26"/>
    </row>
    <row r="50" spans="2:9" x14ac:dyDescent="0.2">
      <c r="B50" s="27"/>
      <c r="C50" s="2"/>
      <c r="D50" s="2"/>
      <c r="E50" s="2"/>
      <c r="F50" s="2"/>
      <c r="G50" s="2"/>
      <c r="H50" s="2"/>
      <c r="I50" s="2"/>
    </row>
    <row r="51" spans="2:9" x14ac:dyDescent="0.2">
      <c r="B51" s="27"/>
      <c r="C51" s="2"/>
      <c r="F51" s="2"/>
      <c r="G51" s="2"/>
      <c r="H51" s="2"/>
      <c r="I51" s="28" t="s">
        <v>58</v>
      </c>
    </row>
    <row r="52" spans="2:9" x14ac:dyDescent="0.2">
      <c r="I52" s="29" t="s">
        <v>59</v>
      </c>
    </row>
  </sheetData>
  <mergeCells count="18">
    <mergeCell ref="B48:C48"/>
    <mergeCell ref="B25:C25"/>
    <mergeCell ref="B27:B30"/>
    <mergeCell ref="C27:C30"/>
    <mergeCell ref="D27:I27"/>
    <mergeCell ref="D28:E28"/>
    <mergeCell ref="F28:G28"/>
    <mergeCell ref="H28:I29"/>
    <mergeCell ref="D29:E29"/>
    <mergeCell ref="F29:G29"/>
    <mergeCell ref="B2:B5"/>
    <mergeCell ref="C2:C5"/>
    <mergeCell ref="D2:I2"/>
    <mergeCell ref="D3:E3"/>
    <mergeCell ref="F3:G3"/>
    <mergeCell ref="H3:I4"/>
    <mergeCell ref="D4:E4"/>
    <mergeCell ref="F4:G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2024_IV_2025_I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Jokšas</dc:creator>
  <cp:lastModifiedBy>Andrius Jokšas</cp:lastModifiedBy>
  <dcterms:created xsi:type="dcterms:W3CDTF">2015-06-05T18:17:20Z</dcterms:created>
  <dcterms:modified xsi:type="dcterms:W3CDTF">2025-08-19T12:27:27Z</dcterms:modified>
</cp:coreProperties>
</file>