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12D0E725-3915-481F-B868-B55A3782934A}" xr6:coauthVersionLast="47" xr6:coauthVersionMax="47" xr10:uidLastSave="{00000000-0000-0000-0000-000000000000}"/>
  <bookViews>
    <workbookView xWindow="-120" yWindow="-120" windowWidth="29040" windowHeight="17640" xr2:uid="{334F39A2-5C7B-4A45-A2E4-732543B12CE6}"/>
  </bookViews>
  <sheets>
    <sheet name="32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N28" i="1"/>
  <c r="M28" i="1"/>
  <c r="L28" i="1"/>
  <c r="K28" i="1"/>
  <c r="N27" i="1"/>
  <c r="M27" i="1"/>
  <c r="N26" i="1"/>
  <c r="M26" i="1"/>
  <c r="L26" i="1"/>
  <c r="K26" i="1"/>
  <c r="N25" i="1"/>
  <c r="M25" i="1"/>
  <c r="L25" i="1"/>
  <c r="K25" i="1"/>
  <c r="N24" i="1"/>
  <c r="M24" i="1"/>
  <c r="L24" i="1"/>
  <c r="K24" i="1"/>
  <c r="M23" i="1"/>
  <c r="N22" i="1"/>
  <c r="M22" i="1"/>
  <c r="L22" i="1"/>
  <c r="K22" i="1"/>
  <c r="N21" i="1"/>
  <c r="M21" i="1"/>
  <c r="L21" i="1"/>
  <c r="K21" i="1"/>
  <c r="N20" i="1"/>
  <c r="M20" i="1"/>
  <c r="L20" i="1"/>
  <c r="K20" i="1"/>
  <c r="M19" i="1"/>
  <c r="K19" i="1"/>
  <c r="N18" i="1"/>
  <c r="M18" i="1"/>
  <c r="L18" i="1"/>
  <c r="K18" i="1"/>
  <c r="N17" i="1"/>
  <c r="M17" i="1"/>
  <c r="L17" i="1"/>
  <c r="K17" i="1"/>
  <c r="M16" i="1"/>
  <c r="K16" i="1"/>
  <c r="N15" i="1"/>
  <c r="M15" i="1"/>
  <c r="L15" i="1"/>
  <c r="K15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<sst xmlns="http://schemas.openxmlformats.org/spreadsheetml/2006/main" count="66" uniqueCount="37">
  <si>
    <t xml:space="preserve">Grūdų  ir aliejinių augalų sėklų  supirkimo kiekių suvestinė ataskaita (2025 m. 32 – 34  sav.) pagal GS-1*, t </t>
  </si>
  <si>
    <t xml:space="preserve">                      Data
Grūdai</t>
  </si>
  <si>
    <t>Pokytis, %</t>
  </si>
  <si>
    <t>34 sav.  (08 19– 25)</t>
  </si>
  <si>
    <t>32  sav.  (08 04– 10)</t>
  </si>
  <si>
    <t>33  sav.  (08 11– 17)</t>
  </si>
  <si>
    <t>34  sav.  (08 18– 24)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</si>
  <si>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</si>
  <si>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</si>
  <si>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</si>
  <si>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</si>
  <si>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</si>
  <si>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</si>
  <si>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</si>
  <si>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</si>
  <si>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</si>
  <si>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</si>
  <si>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</si>
  <si>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</si>
  <si>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</si>
  <si>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</si>
  <si>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</si>
  <si>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</si>
  <si>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</si>
  <si>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</si>
  <si>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</si>
  <si>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</si>
  <si>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</si>
  <si>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</si>
  <si>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</si>
  <si>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</si>
  <si>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</si>
  <si>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34 savaitę su 33 savaite</t>
  </si>
  <si>
    <t>*** lyginant 2025 m. 34 savaitę su 2024 m. 34 savaite</t>
  </si>
  <si>
    <t>Pastaba: grūdų bei aliejinių augalų sėklų 32 ir 33 savaičių supirkimo kiekiai patikslinti  2025-08-28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</si>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</sst>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2B7BBFB-FC4A-4F01-9EED-1573FECB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E7225BC-0AAC-47E6-8380-BBF4DB6E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F3D6C11-112B-485D-B236-D785C756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4435EDA-8D38-4998-9201-F4C4E97A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E318FEF-73F2-44F6-83B4-4AB51069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2A0EBCA-49CB-4607-A6C4-26E91D63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ED6EDD3-7714-4FE2-ABE2-F9A7BE90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EDEC56D-CC13-4205-B61C-8D51DB93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C100C7B4-4580-4EF6-B090-4D1355DD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63246B0-8053-4617-8BA6-258CA961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216A326-BF94-496A-999E-CAB8E14A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D90EA77-E2E6-493F-9C14-F97FF09C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570BB3D-C9D1-44CF-BC32-683D95E1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AB36FBC-6663-4E43-AD64-D2BE27B6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7046880-1310-417F-A2D0-D1E76968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857A80A-AEFC-4C18-A691-03A8C677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C73BD4C-7A0D-4735-A3AA-36A7BCD2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AB4B032-31B5-4C2C-A3B1-D25AD6A1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9D1B483-8E9D-4C41-AC2C-5376ACA4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C3E314B-7BFF-4F9B-AA2E-5E191C41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2AA8D90-CD7D-4F24-8C07-9E956F26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8094C98-99D7-4D83-92F7-65A6DA6A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20958EB-1CB4-406B-A799-DF0293EE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23150CF-D74D-421C-A3AE-A2CB3CC7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829219E-A604-4958-94AB-7589EEF3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33E709E-C238-4D1B-A14A-687A57CC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4E16835-BEE5-4F0D-B6A4-137A034B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C5DA00A-EB4B-4B99-988E-95A90BF52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2DB2A302-D325-4612-AE8E-17E72950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CAD2176-0481-4D63-B3A7-0F53321C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E5B726B-91A7-4D34-B302-7C788DB0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226E874-E4A7-4D48-AA47-9284FF4F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3DF5FCE-762F-494F-ADA7-45F507D5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7DFA182-C853-4F63-A64C-C65B610E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69595C4-90C9-43FB-9454-270A245D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6FECBA5-F234-4E0C-9D2B-58803BF32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49B2AC5-466D-4FED-A3A1-0624FE67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10CF58B9-D670-414D-B7FB-3A3F3EEB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C7E6F1D-70B1-4397-81A9-1B35D2D0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57EC1AB-E9BC-462B-8F7D-966CB25A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B6D3B76-89A2-4443-8B46-640EA80E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AEF90EE-F1F6-44C5-A438-800C92E9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B811540-89B6-425A-B046-2C96EAAF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C68BD79-05B9-4D99-BCED-00109179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E215425-1515-41AC-A3A8-3656D425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514DC96-6410-4582-9BC1-E2012923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8478919-0283-4C87-9A93-04917C57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FF5EE54-B43B-4759-8371-77391498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4F5773B-6E1D-4A13-AD34-AE4A2A73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2114BD5-2011-4C83-A6C5-8DDE95F3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1D0DD37-5664-4192-BBA0-54B83E1F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6182CD1-ACF9-4110-978D-F6E11686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5C50AF8-C79C-405B-A932-1BB27D06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036DB76B-5670-4AA6-9706-863B4405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EF5ABD78-BF0F-46C5-B6BD-9A0CDF7D9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95BC716B-168D-4C27-90E4-411B9486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59621B5F-157B-4109-B945-FAEA1B97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67F28B3-D9A9-40B4-8521-D4881C9C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CE6D1EC9-F01A-4DA3-822C-02002716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0FE5FD07-252F-421E-B083-061F0721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B1440968-A070-44D4-B862-48C6528F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EB86091-A078-4C8B-B177-4B455BE5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F1BC0CB-6A71-4400-91B4-62626424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897591F-9A9D-486E-B249-7DD18D0B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5F4328F-B03A-4B99-ADBB-CC4C79C3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1EF74AAE-BFB3-4709-8D81-E554C049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C0C9AE3-34D4-4322-8640-E51D674D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47B7C1A3-FC79-4FCF-9342-00953DC6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C07EF6C-A32A-4AC5-B2B3-7AA4AEB7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EBB73B54-86D1-4FF4-90A2-206715CA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7295993-171E-48FB-B42E-45784351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A1C6485-E04D-4699-BD66-483A99D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CBFCB4A-30D7-4771-B3F1-610232A3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A21E3C0-33E0-4F96-A3B3-C580F143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C5711DBA-1D11-4E25-B738-BEB17821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D6D1182-BF5D-4D64-82FA-9F2BB7162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46A2D83-A4DC-45BA-A853-86E55594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0B3B1AA-7434-4AA9-BCE9-611702CE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864CB0A-1B38-4262-8A6A-78E1C0F7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608FA1A-9A20-4735-BD26-B666F49A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73D106C-FF41-4048-9B85-D9F800B5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3370356B-318D-433C-BC5F-0BFDF66E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8048FC32-BE1E-458B-B319-9A75E6A1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D3092FFE-86F9-49C0-9124-75A8C79E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59E7563-B12D-48F0-A10C-80258E1C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F0F3D88-D703-4B69-ADF4-F4CAD473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DA6BCF83-7E9D-4AF8-B63B-460E1DE9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0045CE98-6108-4217-92FF-95602DCC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80C8585A-0E54-48CE-A746-EDBA5382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3E5ADE1-E336-4555-8DD4-634B4252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AD02553-D928-4CD5-95F8-5A18F3BD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FCAC9C3-591A-49E9-B53D-D85BE779A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38FBD67-931D-4D8E-B96D-E72B4D40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2B88C17-1AA5-442A-8CBF-DB6A01DE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4F0D5B94-9A79-4A4A-BD6C-F67DCC3C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5C878E21-55EC-4DE2-993B-F2686493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6E2276C4-ED62-4954-8F20-38400767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183A416-DB43-43C0-ADBB-10A9B491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8F58787E-A369-4949-87F3-9540424F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8566BCD2-519D-445E-AF6C-87D61850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0CF2134D-D8B6-4BAD-84A6-A78FF523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1736952-91DD-4A17-8A4C-F529A6E9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6A024EBB-8A3E-4146-87F1-536885BF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92FA0B0-C88D-4BB9-8DF8-6511C6EB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E08D167-36FB-4F1B-A2A8-7DB21257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2FD8C57-FE3F-4F2F-A359-43DF42A8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59919CF-9321-4CD3-B09F-74ADFF45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6EF2328-9DAF-48B7-A6A3-D5E7BDEF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97B4B4A-E95A-4A07-8288-972FE927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8D994085-5F0D-45D0-B374-1B65DD1D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AF9D9FD4-D65D-4EC4-B394-1B45877A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9AC2F2F-54CA-47C6-9BF8-2634878B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B2181B47-0F78-4305-A96B-3C94026F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A8B23EF-D506-4CD3-8B8E-B593F94C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A12CF214-FD64-4632-BAC0-6CF2BE17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B8AD5C3-CF63-4A1E-A422-D925CEFE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8C473A3D-218A-4C1E-B4FB-75A923D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15281A7-60FF-4579-A09D-E155B93E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D21A19E-0809-44C5-8E6B-16C1DE07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347BBCA1-E564-42FF-9A1F-A6A2FED1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5128FCCB-9E41-4C91-8535-DFEB3F18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DD7C6A5B-EEFC-4E4A-BCCD-5376AC44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FF0E476-9DB7-403E-99D7-D270FC62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4F0A13D5-EBB6-45C3-9FF0-552418E6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EED997C-5E70-4E0C-8B2C-E0D49B04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5A53ADC-627F-41A4-8598-8CBD7FCF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16E0C41-F7DD-4519-9D78-DFA2C92CD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B37416A-24FD-490F-A08D-1D5AE056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9251BFD-2D7F-4570-A43A-D0C8D8A3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65434B8-C235-4FF0-B108-03A30CE4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556BF61E-C1ED-4A5C-BAA6-98192C5A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94368DFC-AFAD-4F45-A538-A9DB5E55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DF5234C-5A52-418C-A05A-436ADD87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7FEF864-BB60-41C1-8BD9-A6E223CBF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8FE4BEC-3540-4CAA-ADA3-09B89C6F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7AE9705-7D73-4E7E-BE35-B577A363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DEFBBF76-13EF-4BD8-B770-99E32B78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75203C4D-49E0-4ED0-804D-575366AB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71A4E42B-DE21-480B-8753-C69F37E5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B86CFD1A-776A-4774-9DB8-7AF35752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3B2FBC1-E89F-4463-B5BF-EBFA9282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D53DDDB-11CF-4B91-B68A-ED75D920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DA413083-6B25-42A5-B9DE-886E7E77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689F225-9641-4BFD-9F11-7DFF26E4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63495261-2E65-460B-9C45-D7F89F4A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7806184-CFAB-4F68-8159-62E228DA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9B535A6-BCD0-41F7-AB3D-A22DE725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B166E09-3AC6-45D4-B58C-7827F566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F969C64-9FB8-42AB-BEF5-ED9F81E2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0392E08-D943-45AD-BA59-705AED9D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BE6A13FA-B15A-403F-9E60-7BFCE28F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2281B7EA-B74D-4769-A2D7-007BCD7A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AF602D0F-BA32-420C-97E8-44643446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5C7B2D81-BA73-450A-B722-A5FC50C8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04F1442-AD49-415A-901D-6C2E3514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DDEFA76-10FE-42EF-98E1-78C01BB4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D9FC414-6622-4FAD-8351-57D627AC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29C400A1-7CAF-49CF-92DE-4A89FAE0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EBDBBEDE-F6BE-4911-8F74-4DD3EEB7C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92AD1CA-FD70-49B3-85D7-7CD5984D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6C4C835C-CE66-4E1B-8648-86FEBF29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15874AB-C215-43EF-8383-D8A8BDEE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A14DE74-CBE6-4496-82B6-523F76DC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A60DB32-F7BA-4495-9445-9B0A67D7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A0009B9-4544-422F-948B-A97390E1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02070E93-531F-4AF7-8908-CA330C6A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C1F2ADC8-95B9-4EA0-8973-2ED705E0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A95D573-721B-49F6-BF9D-F61893E3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A4C7D0EA-D9A8-45A4-AC06-CF7B499C5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9128D76-70EC-43E8-A738-E0ABCC048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88DB09F2-8805-49A2-B1D4-BA74020A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5A6E977-5C2C-4C02-A65F-94B5622A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B5FD0818-11F0-40CF-AB6E-8AA54B74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46A5CB0C-3E9C-4DCD-BE50-3740A055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6266FA2-0CCB-43B1-96F6-35687B77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D64111C-01C9-4D5A-8645-0364ECF96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1C6D70B-C1DA-413E-BE36-5EF47C2CF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2C123330-4FE3-458D-9313-88CF7BA6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36F456A1-2987-48DA-B48D-0359A030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ADAA87EA-220F-4A48-8590-E16C0EC7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35813ED-3298-4EAD-9BB3-A37660A2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E103F099-C3C4-44C7-BF36-958CF5BB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E32BE94-573D-439D-ABE7-CAC7D63B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D5BD100-DEAF-48A4-9CAA-8A9975A3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EB16C45-711D-45EC-A760-C2546CEC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0CF4383-3597-4AE3-850C-64EB38DA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C05DC10E-149E-4013-83AA-573B2C1F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AAAA37C2-DD42-4F46-A4CE-4090799A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591E630-4C64-48C6-87B0-28366C0D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EB9EA299-4267-4810-9566-113EFD2A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6F8C5BFE-D1F0-450E-91A3-26872513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11679A2C-D535-4C53-BE6F-9299E392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399393F-8150-4B06-A7DE-EB3FD956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32E08D2-D4A8-46DA-B1E9-BDBE6757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636F0590-2219-455C-B5FF-94DAA959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CB022EF-BC87-4883-BC9A-EBA4F3AE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7B1213EB-ACBC-4840-8109-02F5C415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40E2EDC-86A2-4F43-A286-3142A7D8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96C34742-5B91-4741-BB7C-AC7E0119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D820A17-A287-40EA-8FA2-AA9411DE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E6143CBF-31D3-4C01-A1D0-6E4A26B0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940854B-0667-4758-A8B6-9584A36A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0A2487E4-961A-47DE-ACEE-82F59900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F5570219-CCA0-480A-87A1-FE8554DC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62CEDF0-404A-42A8-B803-C880BA9D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1DEBD78-8A95-4AA0-B300-64DC77BD0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D5AD5A08-730E-4F4C-A00A-CEBBCC5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91A34B76-76DA-49CC-ABD0-9341A1AF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C9E887D-89A3-4D15-AC91-0961A771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1697513-CA0A-4284-B1D9-1B30FE51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BDA4517-1945-4645-A96C-CEBCFC0F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40DA987-DBE6-4340-9482-1F862F16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E5ED261A-85A3-4FBE-B875-03C264B7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0A7F204-75F9-494B-B706-BEE0110C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DAE0A6B-1189-4E47-9FE6-4B62EC12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CF9A942C-3DAB-42EA-A3C6-F4BE64E6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0798A581-58F0-48DE-96DD-8973B42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EABAB66-3B63-4666-87BF-65A72F01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963E0794-1BCB-4A47-BB86-6549119C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A1F18DD5-D12B-473A-B3E5-7B0DFFEB1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13A41EBD-01CB-416B-8918-7D123335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400822CD-FB76-4299-AF3F-53047C7D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56DAD0CC-3BD8-4FF6-BA10-5DF47570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2083309C-B7D6-4D2D-AD85-B6873FE7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E9BF4D43-0A86-44E4-B2F9-7049E5CE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F9C6FF11-EAE3-4214-93AE-5AFB8160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2AE00028-FEC9-4CDA-96A8-EEC76C87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1E59C4FD-A7A9-48EE-A98B-A878C6A3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CF08B0E7-48C4-415B-B694-328DF2AD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648BE0F4-63EA-4512-8A34-BC79FF2E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9B5C4BE5-6337-4C11-BBD4-EA94D6BF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2A2F351-942A-49A5-A075-DC277FFB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A5353A22-8297-4E97-B6DF-F072B501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4A8EBD7-4AE6-40C0-9608-094DEA5D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C3129D42-F80F-4437-BC4C-BCBEF601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678C2D59-C9D5-424F-8685-0AFEB2B8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EEBA5550-0F31-4BB1-937E-0F42B577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28DA658D-BFBB-4969-9A9A-B329139E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85DC8FE5-5A7C-43DA-BB3E-469B6ADD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FA8ACD0-29B8-4822-AF9D-6062DB35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35778EC7-67C1-48D3-BEE1-56921B72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28A4F845-2139-4BB3-93AA-8F33EFF3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BDB215E8-E31D-4306-A781-D10DEA7A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AA202E31-97B2-4661-A1EC-BEF35438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E7B1B649-4703-49C0-87B2-33EF0D41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C6A27AA-BF5B-4F65-B969-05A9B35F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53583D06-6A96-44CA-83C6-EC152A0C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2C0745FD-F395-472B-8E2E-6238A3F5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E1ED91F0-8F65-480C-BF68-F6E1B409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1AB3239-1F39-403E-BA4C-675FE38E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B1E66D9F-E090-424D-BC1B-E02D5EA5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F51C303-E449-4232-A5D3-0D9D2706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CEFD95B7-ECB1-4DBC-8C2D-8C2F5E44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5B23618-A105-421E-AF3D-CD8040C87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3A0B83D7-DC72-4008-BC4E-A02E1105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6F55608C-86B9-41FC-8011-AE47CDEE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2F0507F4-D210-4469-B146-123597EA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2881FD15-05FD-4721-B276-9D1B22A9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0D168594-1CB1-4D25-9710-DB42DF92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06484887-E6D0-4347-BC14-5191A9BA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185D7C0-EA84-43D0-BCDE-DBF23D66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032F972-FEE3-451F-8821-601B9356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796BEB9-9760-44DF-BCE1-0BDF0736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0DEE901-558F-49A1-B173-BBAF74F8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A6985253-022F-43CB-81D8-9605D110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2B5E350-F6CA-45AA-8AAE-EDD08651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E959F31E-7D4F-4FA1-B691-5895C392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68997325-381C-4891-91EF-1B274B85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56A6BEF-F85B-4FFF-B5F6-C5FEBEFD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D7F0DEE-BD77-4DC4-90CB-B63C792C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0D696FD-2C9B-4FE0-B9BA-7F39FB16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30400E7-C775-4956-AEC0-642AE3C1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DCF50BC5-99FE-4E7C-9E26-FC677AA7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FA2B542-B94D-4A62-A488-C07D82FC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886418B2-6F1C-412C-8093-95181BE4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CE868F8-07C6-44D6-AA8D-627AA52C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47DB98A4-1EE9-4669-ADEA-32332E08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51BAFD2-9065-4791-B06D-096843F9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54893E81-9B4C-4FB4-B5FD-137DBAE1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AFB7635-74A2-4B5E-B4D0-996EAFF4E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9BB67566-05A4-4698-A4BB-CF383B2A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257CB2B-55EA-4D61-A258-28927C6E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80E30169-C99F-4917-99B3-EA7C7283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8E19BD1-42DE-4CA4-989F-68E3276B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646182B6-B78A-481C-BA48-EB2B30C0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EEEC3EE-AED8-4D0A-A3CA-9D03698E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E9A54BFE-05F8-4D43-8DD2-0F1C3147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656C3A7-7370-4732-9178-59B47CAD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A36B9038-06EE-497C-9802-49700570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84E08E70-FFD0-47A4-A8AD-872E80E2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CEE4E1B7-3170-40B8-9E51-C706E7AF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DBC9FDA-6A3C-44AE-8BCA-7D3ED1D5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6D6978EB-4329-44FB-8DAA-87A01D14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3116AED-EE19-4B3C-BB38-1777FAC4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4971AA2-6131-407A-BD99-16485084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09DBB654-2B4A-40A9-88EF-37C931D6E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658AB491-1D6E-4D30-9141-D8D54CAD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065EF21A-0019-4A43-BDDD-39DE40B3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7FDF70C8-9950-400B-9CD8-E6C73C3E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37FD9BB-2244-4FD9-9E8E-9D58F7B8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9ACC308-F330-4BCC-AC08-C07A4384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D463FDB-D29E-4246-8DAD-66D551A0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C29EB13-7826-4831-9EB8-8C306C9D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DC9555F9-5BE7-4BD3-9ABE-25A50365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7C30DBA2-F8F5-4A0F-BDBA-C0EAC999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EC0BC4A3-98F4-4EC2-9D24-93D00433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C9EB8A08-94FB-407D-B2EA-79D07FCCA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1B4F6B0A-15A9-4A54-A478-A90F5D0C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2ABC3800-FB8D-46AD-935E-A9A5D728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7AF0571E-8C48-4EF6-988F-080FC6A7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6DBDCE2B-2C46-492B-B6AC-FF4B46E4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A5476D9-F623-4FA9-990D-E780B105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C620FE0-8A68-46DB-A84C-6A6DCCF7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F5F8732-0F78-43DA-93D2-2C6C4831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7BA6A40-9871-43DF-9654-12D1E51A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8D402F55-ECE6-4F9B-AD65-262310A8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B27EE885-124D-483D-8713-5411E443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B35071D3-E12E-4E53-8AFA-7581E5BD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1976864D-0257-4830-AC14-FE59902D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943977D-121A-4D73-8D97-FF7420AA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D2F4AE4-6817-4B4E-8E85-8B7AE2A2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5E8DB26E-E753-46D3-A19F-FDEFFA4B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E7D8DBC-46AF-4600-A418-7BACF023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8DF2372-600E-4080-ADD2-35ED9DC2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D390200-95FC-4515-87E4-80117DA4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5454785C-0C08-41A3-8322-85269F55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ED07D212-C672-4ED4-80F2-1104C1DA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817FAEFA-FBDC-4E1C-BCA7-D37CDB28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051AA89-5E2C-49C2-8910-A2A033D8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B61BD4F-DB0B-4428-8F1A-D1DACCE5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D67B8705-C9D1-4C37-8F88-0BA417CC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AE46907-059C-4B07-93F9-A0A2B08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CBBDBF3-4B6E-4A63-A603-85F703B0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3CF91310-DC11-4690-8AD2-1E4333BC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9EE18E2-3F66-42D3-A83C-6D9FAB89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318E3B97-2B04-4382-A62E-D8C03D6B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C52B8A5-015E-40E3-A59C-39001035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E45D0D7-103C-4B34-A6E3-417029E7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2499F6E-5CC6-4F58-9485-3B025993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DE26901E-C52A-44E2-AF39-07F9F530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36D9282-5151-447A-B609-B81A862F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BF066D51-B037-42D8-88FD-08790245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AC1868CC-7B44-4C7B-9A8D-839352A9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D3B509B3-A372-4B72-B43F-C34A47B5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8248FCB-B41A-4483-A9FD-6E5596BD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8FEEB3A0-0C97-4759-8944-F6C1858E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836340F-8F69-4ACB-BBA7-D9AB0467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7FD6EF92-7B53-4B0B-977F-3D1E9A0F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CE8B488C-B2AB-4098-9650-A46364B7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427CC1BA-040E-4239-A52F-6B3905D3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07B34A8-D481-4AF8-ABA4-8E15A208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503E65DF-58FA-452D-A395-B90EBE35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57D6ED8-73DA-46F3-8E19-2C7890C59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E80C424F-F882-4256-857A-F396F7A2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D94DB0F-0D81-4B45-AB10-5B829AA2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79A3D7F4-28ED-46BE-B091-60BAF995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83B394D9-CF77-4733-9266-9F933D64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434F6110-A10A-4655-BC54-F6C073E4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E39967E9-A9D8-4A4F-AC1D-71F33EBD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EE03CC6A-A72E-45B7-BF6F-1303CCCC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7B62CFF9-3F95-4406-B3AA-714C47FD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0501278-6244-436D-80CE-9C99C777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21850C4-45AD-4605-8C10-C5A13046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1E7C984-E7FF-4B68-8A35-4DEC4974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572D939D-B9FB-400C-A633-1B7C5207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BA92920A-A9F4-4EFB-8FBD-43D186DF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4CBEBBF-E16C-4EF9-A993-B0FAE043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6C8845D-B46D-45A5-8BA8-47277BB3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4ABD4D2C-D1CE-4111-BFBF-40011B16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5247118-A137-4E3E-A055-B904597E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BDFBEBF-05D0-4B3D-87AD-DBF02559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07448A6-E21C-4B8A-9FD5-B560E086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88E1F88-B264-4702-AED0-DFADEB99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443B3807-1032-427F-9F7E-A9D1171D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2129ACFD-FC0A-4A98-9F1F-A41A1408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3587E861-E621-4279-82F2-897BC527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A79BBB7-0F6C-42FE-9152-A0F5D90E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0A81B225-D552-4DF7-841D-C220A819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970963B1-B38A-4904-B77E-30A9BDE3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2B78C09-0B98-47AD-A2A5-DCE99016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F57BE3B-EE59-4071-90FB-7D7D75A0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51C4403-BCD5-4279-A2A0-0F6A7652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ABB6534-98CA-42B8-94AF-DB2B44CE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7E7BD2C0-A38F-4A1C-A267-AAC52CF6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F29E7D9C-EA72-48B8-9CB3-114F11ED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0221DD99-AFF5-4E01-ACD6-D9863101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4CA2D586-81AD-4283-A389-CF90BFE6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A9E03A69-0AB6-4CEF-862D-17DF0ECC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DE4624AA-095D-41DF-8917-0EED6C0D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78A73A27-3E0A-46CA-9F31-67404B12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060935C-F49D-47C2-80C9-B2F1C3D0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1FAC450A-0760-4B2C-9CC3-EA0F582A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B276B8DE-FC9C-4C23-A9C8-2DB83A52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14569EA-3F83-4772-A656-18AA61EA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5CE8042-DE52-4D22-8F19-DB38EF7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AA81AA4B-635F-40ED-9AEC-F5AD8A04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A02E597F-5E26-4749-B3F6-85D0EE80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595AC26C-81EC-4071-A605-2484CDAC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B7E7D10-9298-40C9-A768-08EF5C9F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5E31419D-16C2-47C8-AC6A-C8EC0256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668F92A-6223-4098-84A5-525F40A7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760EE2CB-81C6-4FE0-A445-192926FF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E49AEE59-77EF-4831-982D-2047D676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ED4385F7-6A97-41D9-9777-247F9FA3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89D5ED2B-E374-418B-A5DC-83038CCD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0090155B-4AA6-4ED6-91DA-2DF3568A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AA899B0-2D6A-40BF-B762-661541E3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AC824232-D0D2-47D5-8881-9FD40F6B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FA179BAD-AF7E-4994-B039-A83F0BD1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8782341-A11B-4540-9BA3-49740D3B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C3572C8-8FD8-410E-8523-AD03580E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C315F22-B452-412C-8975-EF673CFE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5B8C565-A2FE-4B06-AB3A-78C93EC1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AD1C7A2-F663-41EC-95A9-0B9573E5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5D2FF44-1A47-45A1-9BF2-8CFA9B11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410D7C98-78D5-478D-AAF7-E0A9E6F2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D919F64F-B31E-4453-98A1-8F469C01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51857EA-9977-4239-B917-73FD4379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7D428C4E-8334-4B83-9630-04C8EED9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068FDCE-3866-49CA-9455-F3E48692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42992FE-CE9A-4D85-8AB9-0659D844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3A54C3B5-2DBE-4757-8384-381FDF5F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AC0AC694-B17D-4AFD-9A35-F79C36E1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341C917-B605-4044-9F93-AB6ACFA9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EF128C9-8634-457A-9150-096048BE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09789AA8-365A-4B13-9620-EEBDCBA3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F7566342-8821-4202-A490-B39ABECD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997B928-D4E5-49EC-92A4-F9926E8C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BF8FB0B9-525C-46A6-9EC6-09640216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3E9871C-6C3B-4E6C-8EED-5C2F5A69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78F6190-7EE1-4F15-B47B-396BD971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F02AE6F-02EB-4FAB-BCA8-AE739D62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7FE1D31-8590-4BD2-B7A8-92DF4046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8A97E4E-C9A9-4F92-985E-333BC94D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EADAB02-9BF9-4B8F-8112-A4299FA4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A31B47FC-7D28-494F-9650-20852B05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A990ED9F-E0C1-404B-841C-50780D9A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D564FDD-B693-48DB-90E4-FE5619BC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3A87188A-B486-4108-8890-6D1A7584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E942F8F-D357-4A30-BB1A-B3D03CEA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C72716D-2421-4C32-A650-736F1721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78101BF-A6ED-4C6B-A7EB-C66033E0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11DCC8FC-CC73-490E-8351-2FBDA0EC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10A2F489-0625-4050-AF77-D782CAEC7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CA93875-BCB4-4EEB-AF8B-B2EA78FE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6DB7B36D-2882-42E1-8E54-F5D9FDB5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3234CEB8-55BB-4662-B739-B5BF028B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664211A-7DFD-44EE-95B9-3DE212E8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0539991F-D163-4E72-ACF2-89592ED91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C0072B3-7C94-476D-8567-C9218694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8FC5B2C2-E7C4-46C5-AB0D-81A4B333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002ADB9-6DFF-498C-A5CF-802D2FD3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8E73DA7-98F2-4828-B411-5458DCDD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CDE31EC4-9DDE-49FC-A608-25F7205C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CC1E574-E7B7-48B8-A905-748BC66C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F2394DC7-83F9-49B4-BDA0-8161BBD3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DAF68EA-EACE-4781-825F-E316952F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32CF2404-16D5-4F32-96CC-8B7DBC1C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EDBDC098-3FD3-4726-B628-3372F291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F936C7A6-096C-4BF9-A972-DAF6ECE2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63978B4-A88F-435C-A242-48D73113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5F99B352-59B5-4281-BC4D-5A743297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519936A3-7F28-4A72-A6FC-E1D0747F8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44DC1641-6A79-48D3-8A45-6425711D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D6FD50C-07C0-4237-9D30-B0095E42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6CF6C509-3217-44AD-A9FE-E03458D7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3DF35C4E-EC98-4A87-A771-732FB365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27290A3E-FF50-41E1-8208-192D58E0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A3201DA2-0027-42A9-B27B-3CDAD44D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462FF4C3-782A-4340-94DC-71ED1E5F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16CFE7A-B86C-471C-B8ED-E4D60919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5A474CA-83AF-47C4-9737-73D9A794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5B89EEB-4F5C-4B61-BAF9-545FBA98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567B22E-BA8B-4F26-A507-5656693E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FAF20325-3ED2-431A-8E81-8F2BBBD8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36953F1D-091B-410A-A96E-A73B80B5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A55B322E-0F92-4706-B62E-26F44749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16F1591-E406-47E8-9CE4-991E0409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F1001D29-0188-4055-82DD-8975678D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5756409-5731-4075-8CF7-9F1CE5F9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62B4354-3A21-4FC8-8AD5-E34F846B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9662151-1908-42D8-9859-AEB4AAB0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A816B69-8A05-474F-A62C-5B56D2E5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D2B87313-B7DC-4761-B4DD-6465C4A7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B8519CB-9FA9-41E2-8BDE-A6075457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F3931BB7-B46F-4D42-AE1A-BA37867E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064AC700-E00F-485A-B1CD-28C78858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FB72D69-2BAC-4554-A8CD-4E6E6005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B9ECD3EB-BECB-43E5-BD92-D89201AB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F5E1346-1777-4C04-9624-7CA565B7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61808CEC-EFB2-4B87-819A-7FBEDA2F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35EEEED-03CC-4815-B463-44A5062B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3856AF5B-4215-4847-9151-4F6A7115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76E16BD-C4FC-498C-9680-B9F53D7A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E8ED3F8-FA74-40A5-A984-EEFB21BF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7" name="Picture 496" descr="https://is.vic.lt/ris/space.png">
          <a:extLst>
            <a:ext uri="{FF2B5EF4-FFF2-40B4-BE49-F238E27FC236}">
              <a16:creationId xmlns:a16="http://schemas.microsoft.com/office/drawing/2014/main" id="{F3AE979F-2056-4F3F-9B19-824A5479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0C9BEFDC-BB5C-4B74-A07A-BD7EBB84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DA4FA6A-C676-4063-B615-BA88762C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8AC09DF7-27F3-458A-808C-313B12E3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0BA81F63-40AA-4535-8BBB-41F99232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1427D98-2777-43F9-A586-0C076AD2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12D398F0-D1AC-4367-AD14-D4E0BF86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E150BA82-CD82-4B27-866C-76F97C0B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D6DC0DF0-ED12-4973-9428-B5128979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17A64E2-6075-4B04-98CC-2D7583D3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7" name="Picture 506" descr="https://is.vic.lt/ris/space.png">
          <a:extLst>
            <a:ext uri="{FF2B5EF4-FFF2-40B4-BE49-F238E27FC236}">
              <a16:creationId xmlns:a16="http://schemas.microsoft.com/office/drawing/2014/main" id="{EC531C77-C2EE-41FB-B97C-579A49E2C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3B66988A-2DCD-4712-B02D-6D64A06C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9" name="Picture 2" descr="https://is.vic.lt/ris/space.png">
          <a:extLst>
            <a:ext uri="{FF2B5EF4-FFF2-40B4-BE49-F238E27FC236}">
              <a16:creationId xmlns:a16="http://schemas.microsoft.com/office/drawing/2014/main" id="{C4382E61-1C9F-4B54-9B12-E3B424C6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078BC25-3F70-4BF5-9F17-A8B0067C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1" name="Picture 2" descr="https://is.vic.lt/ris/space.png">
          <a:extLst>
            <a:ext uri="{FF2B5EF4-FFF2-40B4-BE49-F238E27FC236}">
              <a16:creationId xmlns:a16="http://schemas.microsoft.com/office/drawing/2014/main" id="{9CE92B5F-A669-43CB-BD34-E7783B6B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D1AE0CFA-4B74-47AF-BF5A-74691938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3" name="Picture 2" descr="https://is.vic.lt/ris/space.png">
          <a:extLst>
            <a:ext uri="{FF2B5EF4-FFF2-40B4-BE49-F238E27FC236}">
              <a16:creationId xmlns:a16="http://schemas.microsoft.com/office/drawing/2014/main" id="{0CA4179F-06AD-45CE-9A82-34F7F610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C78B9F14-DB68-4412-8577-E80B69D7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5" name="Picture 2" descr="https://is.vic.lt/ris/space.png">
          <a:extLst>
            <a:ext uri="{FF2B5EF4-FFF2-40B4-BE49-F238E27FC236}">
              <a16:creationId xmlns:a16="http://schemas.microsoft.com/office/drawing/2014/main" id="{C1E80A1D-1849-4250-B3C0-B070F655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B823568C-084D-4502-9F25-FC7B6DE7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7" name="Picture 516" descr="https://is.vic.lt/ris/space.png">
          <a:extLst>
            <a:ext uri="{FF2B5EF4-FFF2-40B4-BE49-F238E27FC236}">
              <a16:creationId xmlns:a16="http://schemas.microsoft.com/office/drawing/2014/main" id="{D71EB2A6-8B52-4240-B82B-69E35027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9783EE29-6E7C-4330-860F-3CDB61EF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9" name="Picture 2" descr="https://is.vic.lt/ris/space.png">
          <a:extLst>
            <a:ext uri="{FF2B5EF4-FFF2-40B4-BE49-F238E27FC236}">
              <a16:creationId xmlns:a16="http://schemas.microsoft.com/office/drawing/2014/main" id="{203E6FE7-6821-4744-B8C2-AA73BBA6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34782C5-B1E8-4535-80CF-776F098E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21" name="Picture 2" descr="https://is.vic.lt/ris/space.png">
          <a:extLst>
            <a:ext uri="{FF2B5EF4-FFF2-40B4-BE49-F238E27FC236}">
              <a16:creationId xmlns:a16="http://schemas.microsoft.com/office/drawing/2014/main" id="{55F75CD2-AD12-4689-ADCA-B494EAD2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69FF4CF6-D2F9-4CD3-8A44-E9C5F8F4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34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23" name="Picture 2" descr="https://is.vic.lt/ris/space.png">
          <a:extLst>
            <a:ext uri="{FF2B5EF4-FFF2-40B4-BE49-F238E27FC236}">
              <a16:creationId xmlns:a16="http://schemas.microsoft.com/office/drawing/2014/main" id="{E39497EB-CBCE-455F-ADE6-36C3B77D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34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1EB11C2-7407-4218-8C8B-EAF7C2BE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D3F433FB-3B63-49FD-B20F-7732A5304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4853EEE-2064-41F2-A7F8-7542C86E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34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609600</xdr:colOff>
      <xdr:row>36</xdr:row>
      <xdr:rowOff>76200</xdr:rowOff>
    </xdr:to>
    <xdr:pic>
      <xdr:nvPicPr>
        <xdr:cNvPr id="527" name="Picture 526" descr="https://is.vic.lt/ris/space.png">
          <a:extLst>
            <a:ext uri="{FF2B5EF4-FFF2-40B4-BE49-F238E27FC236}">
              <a16:creationId xmlns:a16="http://schemas.microsoft.com/office/drawing/2014/main" id="{AD8B6E22-BE3C-45E5-A5DF-C6B364BE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34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F4E9C9D-A7CD-4E58-8F6B-A868503D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7AB0EFE7-4705-4B10-9702-EAAB3957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AF26D224-646A-4970-8ADF-8A39E073D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609600</xdr:colOff>
      <xdr:row>31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3DB813EC-136C-47D6-B10E-332A7F9B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81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33F0-1E90-4C8E-90BF-83A5DFC106A0}">
  <dimension ref="B2:W37"/>
  <sheetViews>
    <sheetView showGridLines="0" tabSelected="1" workbookViewId="0">
      <selection activeCell="R31" sqref="R31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4" spans="2:23" ht="15" customHeight="1" x14ac:dyDescent="0.25">
      <c r="B4" s="65" t="s">
        <v>1</v>
      </c>
      <c r="C4" s="66">
        <v>2024</v>
      </c>
      <c r="D4" s="67"/>
      <c r="E4" s="66">
        <v>2025</v>
      </c>
      <c r="F4" s="68"/>
      <c r="G4" s="68"/>
      <c r="H4" s="68"/>
      <c r="I4" s="68"/>
      <c r="J4" s="69"/>
      <c r="K4" s="70" t="s">
        <v>2</v>
      </c>
      <c r="L4" s="71"/>
      <c r="M4" s="71"/>
      <c r="N4" s="71"/>
    </row>
    <row r="5" spans="2:23" ht="15" customHeight="1" x14ac:dyDescent="0.25">
      <c r="B5" s="65"/>
      <c r="C5" s="72" t="s">
        <v>3</v>
      </c>
      <c r="D5" s="73"/>
      <c r="E5" s="74" t="s">
        <v>4</v>
      </c>
      <c r="F5" s="73"/>
      <c r="G5" s="74" t="s">
        <v>5</v>
      </c>
      <c r="H5" s="73"/>
      <c r="I5" s="74" t="s">
        <v>6</v>
      </c>
      <c r="J5" s="73"/>
      <c r="K5" s="61" t="s">
        <v>7</v>
      </c>
      <c r="L5" s="75"/>
      <c r="M5" s="61" t="s">
        <v>8</v>
      </c>
      <c r="N5" s="62"/>
    </row>
    <row r="6" spans="2:23" ht="15" customHeight="1" x14ac:dyDescent="0.25">
      <c r="B6" s="65"/>
      <c r="C6" s="63" t="s">
        <v>9</v>
      </c>
      <c r="D6" s="63" t="s">
        <v>10</v>
      </c>
      <c r="E6" s="63" t="s">
        <v>9</v>
      </c>
      <c r="F6" s="63" t="s">
        <v>10</v>
      </c>
      <c r="G6" s="63" t="s">
        <v>9</v>
      </c>
      <c r="H6" s="63" t="s">
        <v>10</v>
      </c>
      <c r="I6" s="63" t="s">
        <v>9</v>
      </c>
      <c r="J6" s="63" t="s">
        <v>10</v>
      </c>
      <c r="K6" s="52" t="s">
        <v>9</v>
      </c>
      <c r="L6" s="52" t="s">
        <v>10</v>
      </c>
      <c r="M6" s="52" t="s">
        <v>9</v>
      </c>
      <c r="N6" s="54" t="s">
        <v>10</v>
      </c>
    </row>
    <row r="7" spans="2:23" ht="37.5" customHeight="1" x14ac:dyDescent="0.25">
      <c r="B7" s="65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5"/>
    </row>
    <row r="8" spans="2:23" s="8" customFormat="1" x14ac:dyDescent="0.25">
      <c r="B8" s="1" t="s">
        <v>11</v>
      </c>
      <c r="C8" s="2">
        <v>107957.41500000001</v>
      </c>
      <c r="D8" s="3">
        <v>17754.644</v>
      </c>
      <c r="E8" s="4">
        <v>198509.82399999999</v>
      </c>
      <c r="F8" s="4">
        <v>5414.5770000000002</v>
      </c>
      <c r="G8" s="2">
        <v>563585.46900000004</v>
      </c>
      <c r="H8" s="3">
        <v>17326.621999999999</v>
      </c>
      <c r="I8" s="4">
        <v>452339.51500000001</v>
      </c>
      <c r="J8" s="4">
        <v>28841.57</v>
      </c>
      <c r="K8" s="2">
        <f t="shared" ref="K8:L13" si="0">+((I8*100/G8)-100)</f>
        <v>-19.738967755394711</v>
      </c>
      <c r="L8" s="5">
        <f t="shared" si="0"/>
        <v>66.458124382236775</v>
      </c>
      <c r="M8" s="4">
        <f t="shared" ref="M8:N13" si="1">+((I8*100/C8)-100)</f>
        <v>318.99809753688521</v>
      </c>
      <c r="N8" s="6">
        <f t="shared" si="1"/>
        <v>62.445217149946785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3189.4120000000003</v>
      </c>
      <c r="D9" s="11">
        <v>364.65999999999997</v>
      </c>
      <c r="E9" s="12">
        <v>6167.723</v>
      </c>
      <c r="F9" s="12">
        <v>59.56</v>
      </c>
      <c r="G9" s="10">
        <v>11067.355</v>
      </c>
      <c r="H9" s="11">
        <v>918.68399999999997</v>
      </c>
      <c r="I9" s="12">
        <v>10321.276000000002</v>
      </c>
      <c r="J9" s="12">
        <v>626.221</v>
      </c>
      <c r="K9" s="10">
        <f>+((I9*100/G9)-100)</f>
        <v>-6.7412584126920763</v>
      </c>
      <c r="L9" s="13">
        <f>+((J9*100/H9)-100)</f>
        <v>-31.834994405040248</v>
      </c>
      <c r="M9" s="12">
        <f>+((I9*100/C9)-100)</f>
        <v>223.61062164436584</v>
      </c>
      <c r="N9" s="14">
        <f>+((J9*100/D9)-100)</f>
        <v>71.727362474633907</v>
      </c>
      <c r="O9" s="7"/>
      <c r="Q9" s="15"/>
      <c r="R9" s="15"/>
      <c r="S9" s="15"/>
    </row>
    <row r="10" spans="2:23" x14ac:dyDescent="0.25">
      <c r="B10" s="16" t="s">
        <v>13</v>
      </c>
      <c r="C10" s="17">
        <v>9927.5820000000003</v>
      </c>
      <c r="D10" s="18">
        <v>402.56400000000002</v>
      </c>
      <c r="E10" s="19">
        <v>15440.114</v>
      </c>
      <c r="F10" s="19">
        <v>233.39</v>
      </c>
      <c r="G10" s="17">
        <v>55641.334999999999</v>
      </c>
      <c r="H10" s="18">
        <v>2989.0050000000001</v>
      </c>
      <c r="I10" s="19">
        <v>48821.474999999999</v>
      </c>
      <c r="J10" s="19">
        <v>2578.7280000000001</v>
      </c>
      <c r="K10" s="17">
        <f>+((I10*100/G10)-100)</f>
        <v>-12.256823097432871</v>
      </c>
      <c r="L10" s="20">
        <f t="shared" si="0"/>
        <v>-13.726206546994732</v>
      </c>
      <c r="M10" s="19">
        <f t="shared" si="1"/>
        <v>391.77609411838654</v>
      </c>
      <c r="N10" s="21">
        <f t="shared" si="1"/>
        <v>540.57590842698301</v>
      </c>
      <c r="O10" s="7"/>
      <c r="P10" s="7"/>
      <c r="Q10" s="7"/>
      <c r="R10" s="7"/>
    </row>
    <row r="11" spans="2:23" x14ac:dyDescent="0.25">
      <c r="B11" s="16" t="s">
        <v>14</v>
      </c>
      <c r="C11" s="17">
        <v>54761.731</v>
      </c>
      <c r="D11" s="18">
        <v>14341.709000000001</v>
      </c>
      <c r="E11" s="19">
        <v>103627.283</v>
      </c>
      <c r="F11" s="19">
        <v>2376.5370000000003</v>
      </c>
      <c r="G11" s="17">
        <v>247710.228</v>
      </c>
      <c r="H11" s="18">
        <v>10641.496999999999</v>
      </c>
      <c r="I11" s="19">
        <v>190620.057</v>
      </c>
      <c r="J11" s="19">
        <v>18528.398000000001</v>
      </c>
      <c r="K11" s="17">
        <f t="shared" si="0"/>
        <v>-23.047159360734994</v>
      </c>
      <c r="L11" s="20">
        <f t="shared" si="0"/>
        <v>74.114581811186923</v>
      </c>
      <c r="M11" s="19">
        <f t="shared" si="1"/>
        <v>248.08990424353095</v>
      </c>
      <c r="N11" s="21">
        <f t="shared" si="1"/>
        <v>29.192399594776333</v>
      </c>
      <c r="O11" s="7"/>
      <c r="Q11" s="7"/>
      <c r="R11" s="7"/>
    </row>
    <row r="12" spans="2:23" x14ac:dyDescent="0.25">
      <c r="B12" s="16" t="s">
        <v>15</v>
      </c>
      <c r="C12" s="17">
        <v>25212.411</v>
      </c>
      <c r="D12" s="18">
        <v>1140.82</v>
      </c>
      <c r="E12" s="19">
        <v>43481.198000000004</v>
      </c>
      <c r="F12" s="19">
        <v>2137.8649999999998</v>
      </c>
      <c r="G12" s="17">
        <v>122691.59999999999</v>
      </c>
      <c r="H12" s="18">
        <v>1298.6550000000002</v>
      </c>
      <c r="I12" s="19">
        <v>88998.76999999999</v>
      </c>
      <c r="J12" s="19">
        <v>1758.825</v>
      </c>
      <c r="K12" s="17">
        <f t="shared" si="0"/>
        <v>-27.461399150390093</v>
      </c>
      <c r="L12" s="20">
        <f t="shared" si="0"/>
        <v>35.434353234692793</v>
      </c>
      <c r="M12" s="19">
        <f t="shared" si="1"/>
        <v>252.99587175538261</v>
      </c>
      <c r="N12" s="21">
        <f t="shared" si="1"/>
        <v>54.171999088375031</v>
      </c>
      <c r="O12" s="7"/>
      <c r="P12" s="7"/>
      <c r="Q12" s="7"/>
      <c r="R12" s="7"/>
    </row>
    <row r="13" spans="2:23" x14ac:dyDescent="0.25">
      <c r="B13" s="16" t="s">
        <v>16</v>
      </c>
      <c r="C13" s="17">
        <v>14866.278999999999</v>
      </c>
      <c r="D13" s="18">
        <v>1504.8909999999998</v>
      </c>
      <c r="E13" s="19">
        <v>29426.766</v>
      </c>
      <c r="F13" s="19">
        <v>607.22500000000002</v>
      </c>
      <c r="G13" s="17">
        <v>126257.84599999999</v>
      </c>
      <c r="H13" s="18">
        <v>1478.7809999999999</v>
      </c>
      <c r="I13" s="19">
        <v>113392.417</v>
      </c>
      <c r="J13" s="19">
        <v>5349.3980000000001</v>
      </c>
      <c r="K13" s="17">
        <f t="shared" si="0"/>
        <v>-10.189805550777407</v>
      </c>
      <c r="L13" s="20">
        <f t="shared" si="0"/>
        <v>261.7437605703617</v>
      </c>
      <c r="M13" s="19">
        <f t="shared" si="1"/>
        <v>662.74915195658582</v>
      </c>
      <c r="N13" s="21">
        <f t="shared" si="1"/>
        <v>255.46747239501076</v>
      </c>
      <c r="O13" s="7"/>
    </row>
    <row r="14" spans="2:23" x14ac:dyDescent="0.25">
      <c r="B14" s="16" t="s">
        <v>17</v>
      </c>
      <c r="C14" s="17">
        <v>0</v>
      </c>
      <c r="D14" s="18">
        <v>0</v>
      </c>
      <c r="E14" s="19">
        <v>366.74</v>
      </c>
      <c r="F14" s="19">
        <v>0</v>
      </c>
      <c r="G14" s="17">
        <v>217.10500000000002</v>
      </c>
      <c r="H14" s="18">
        <v>0</v>
      </c>
      <c r="I14" s="19">
        <v>185.52</v>
      </c>
      <c r="J14" s="19">
        <v>0</v>
      </c>
      <c r="K14" s="17">
        <f>+((I14*100/G14)-100)</f>
        <v>-14.54826005849705</v>
      </c>
      <c r="L14" s="20" t="s">
        <v>18</v>
      </c>
      <c r="M14" s="19" t="s">
        <v>18</v>
      </c>
      <c r="N14" s="21" t="s">
        <v>18</v>
      </c>
      <c r="O14" s="7"/>
      <c r="Q14" s="7"/>
      <c r="R14" s="7"/>
    </row>
    <row r="15" spans="2:23" s="8" customFormat="1" x14ac:dyDescent="0.25">
      <c r="B15" s="22" t="s">
        <v>19</v>
      </c>
      <c r="C15" s="23">
        <v>2073.39</v>
      </c>
      <c r="D15" s="24">
        <v>259.52</v>
      </c>
      <c r="E15" s="25">
        <v>2748.7719999999999</v>
      </c>
      <c r="F15" s="25">
        <v>186.04</v>
      </c>
      <c r="G15" s="23">
        <v>4442.1769999999997</v>
      </c>
      <c r="H15" s="24">
        <v>179.589</v>
      </c>
      <c r="I15" s="25">
        <v>3898.759</v>
      </c>
      <c r="J15" s="26">
        <v>63.468000000000004</v>
      </c>
      <c r="K15" s="23">
        <f t="shared" ref="K15:L26" si="2">+((I15*100/G15)-100)</f>
        <v>-12.233146045283647</v>
      </c>
      <c r="L15" s="27">
        <f t="shared" si="2"/>
        <v>-64.659305414028694</v>
      </c>
      <c r="M15" s="25">
        <f>+((I15*100/C15)-100)</f>
        <v>88.037899285710864</v>
      </c>
      <c r="N15" s="28">
        <f t="shared" ref="N15:N28" si="3">+((J15*100/D15)-100)</f>
        <v>-75.544081381011097</v>
      </c>
      <c r="O15" s="7"/>
      <c r="P15" s="15"/>
      <c r="Q15" s="15"/>
      <c r="R15" s="15"/>
      <c r="S15" s="15"/>
      <c r="T15" s="15"/>
    </row>
    <row r="16" spans="2:23" x14ac:dyDescent="0.25">
      <c r="B16" s="29" t="s">
        <v>13</v>
      </c>
      <c r="C16" s="10">
        <v>992.50700000000006</v>
      </c>
      <c r="D16" s="11">
        <v>0</v>
      </c>
      <c r="E16" s="12">
        <v>2098.6800000000003</v>
      </c>
      <c r="F16" s="12">
        <v>0</v>
      </c>
      <c r="G16" s="10">
        <v>2937.4269999999997</v>
      </c>
      <c r="H16" s="11">
        <v>0</v>
      </c>
      <c r="I16" s="12">
        <v>2743.2449999999999</v>
      </c>
      <c r="J16" s="12">
        <v>0</v>
      </c>
      <c r="K16" s="10">
        <f t="shared" si="2"/>
        <v>-6.6106153446536666</v>
      </c>
      <c r="L16" s="13" t="s">
        <v>18</v>
      </c>
      <c r="M16" s="12">
        <f t="shared" ref="M16:M28" si="4">+((I16*100/C16)-100)</f>
        <v>176.39553171917174</v>
      </c>
      <c r="N16" s="14" t="s">
        <v>18</v>
      </c>
      <c r="O16" s="7"/>
      <c r="Q16" s="7"/>
      <c r="R16" s="7"/>
    </row>
    <row r="17" spans="2:20" x14ac:dyDescent="0.25">
      <c r="B17" s="30" t="s">
        <v>14</v>
      </c>
      <c r="C17" s="31">
        <v>1080.883</v>
      </c>
      <c r="D17" s="32">
        <v>259.52</v>
      </c>
      <c r="E17" s="33">
        <v>650.09199999999998</v>
      </c>
      <c r="F17" s="33">
        <v>186.04</v>
      </c>
      <c r="G17" s="31">
        <v>1504.75</v>
      </c>
      <c r="H17" s="32">
        <v>179.589</v>
      </c>
      <c r="I17" s="33">
        <v>1155.5139999999999</v>
      </c>
      <c r="J17" s="33">
        <v>63.468000000000004</v>
      </c>
      <c r="K17" s="31">
        <f t="shared" si="2"/>
        <v>-23.208905133743144</v>
      </c>
      <c r="L17" s="34">
        <f t="shared" si="2"/>
        <v>-64.659305414028694</v>
      </c>
      <c r="M17" s="33">
        <f t="shared" si="4"/>
        <v>6.9046326013083643</v>
      </c>
      <c r="N17" s="35">
        <f t="shared" si="3"/>
        <v>-75.544081381011097</v>
      </c>
      <c r="O17" s="7"/>
      <c r="Q17" s="7"/>
      <c r="R17" s="7"/>
    </row>
    <row r="18" spans="2:20" s="8" customFormat="1" x14ac:dyDescent="0.25">
      <c r="B18" s="1" t="s">
        <v>20</v>
      </c>
      <c r="C18" s="2">
        <v>14504.921</v>
      </c>
      <c r="D18" s="3">
        <v>7148.0519999999997</v>
      </c>
      <c r="E18" s="4">
        <v>25278.992999999999</v>
      </c>
      <c r="F18" s="4">
        <v>4329.57</v>
      </c>
      <c r="G18" s="2">
        <v>30829.82</v>
      </c>
      <c r="H18" s="3">
        <v>3382.1660000000002</v>
      </c>
      <c r="I18" s="4">
        <v>26370.893</v>
      </c>
      <c r="J18" s="19">
        <v>4099.6220000000003</v>
      </c>
      <c r="K18" s="2">
        <f t="shared" si="2"/>
        <v>-14.46303286882636</v>
      </c>
      <c r="L18" s="5">
        <f t="shared" si="2"/>
        <v>21.212915037286749</v>
      </c>
      <c r="M18" s="4">
        <f t="shared" si="4"/>
        <v>81.806526212724606</v>
      </c>
      <c r="N18" s="6">
        <f t="shared" si="3"/>
        <v>-42.647003687158396</v>
      </c>
      <c r="O18" s="7"/>
      <c r="P18" s="15"/>
      <c r="Q18" s="15"/>
      <c r="R18" s="15"/>
      <c r="S18" s="15"/>
      <c r="T18" s="15"/>
    </row>
    <row r="19" spans="2:20" x14ac:dyDescent="0.25">
      <c r="B19" s="29" t="s">
        <v>13</v>
      </c>
      <c r="C19" s="10">
        <v>1119.3040000000001</v>
      </c>
      <c r="D19" s="11">
        <v>104.22</v>
      </c>
      <c r="E19" s="12">
        <v>2628.748</v>
      </c>
      <c r="F19" s="12">
        <v>187.5</v>
      </c>
      <c r="G19" s="10">
        <v>2380.759</v>
      </c>
      <c r="H19" s="11">
        <v>0</v>
      </c>
      <c r="I19" s="12">
        <v>1871.462</v>
      </c>
      <c r="J19" s="12">
        <v>0</v>
      </c>
      <c r="K19" s="10">
        <f t="shared" si="2"/>
        <v>-21.392211475416033</v>
      </c>
      <c r="L19" s="13" t="s">
        <v>18</v>
      </c>
      <c r="M19" s="12">
        <f t="shared" si="4"/>
        <v>67.198723492456025</v>
      </c>
      <c r="N19" s="14" t="s">
        <v>18</v>
      </c>
      <c r="O19" s="7"/>
      <c r="Q19" s="7"/>
      <c r="R19" s="7"/>
    </row>
    <row r="20" spans="2:20" x14ac:dyDescent="0.25">
      <c r="B20" s="16" t="s">
        <v>14</v>
      </c>
      <c r="C20" s="17">
        <v>6152.393</v>
      </c>
      <c r="D20" s="18">
        <v>2046.07</v>
      </c>
      <c r="E20" s="19">
        <v>19900.873</v>
      </c>
      <c r="F20" s="19">
        <v>1174.0899999999999</v>
      </c>
      <c r="G20" s="17">
        <v>22116.966</v>
      </c>
      <c r="H20" s="18">
        <v>85.435000000000002</v>
      </c>
      <c r="I20" s="19">
        <v>17463.620999999999</v>
      </c>
      <c r="J20" s="19">
        <v>294.23200000000003</v>
      </c>
      <c r="K20" s="17">
        <f t="shared" si="2"/>
        <v>-21.039707706744238</v>
      </c>
      <c r="L20" s="20">
        <f t="shared" si="2"/>
        <v>244.39281324983909</v>
      </c>
      <c r="M20" s="19">
        <f t="shared" si="4"/>
        <v>183.85086908459846</v>
      </c>
      <c r="N20" s="21">
        <f t="shared" si="3"/>
        <v>-85.619651331577117</v>
      </c>
      <c r="O20" s="7"/>
      <c r="Q20" s="7"/>
      <c r="R20" s="7"/>
    </row>
    <row r="21" spans="2:20" x14ac:dyDescent="0.25">
      <c r="B21" s="30" t="s">
        <v>21</v>
      </c>
      <c r="C21" s="31">
        <v>7233.2240000000002</v>
      </c>
      <c r="D21" s="32">
        <v>4997.7619999999997</v>
      </c>
      <c r="E21" s="33">
        <v>2749.3720000000003</v>
      </c>
      <c r="F21" s="33">
        <v>2967.98</v>
      </c>
      <c r="G21" s="31">
        <v>6332.0949999999993</v>
      </c>
      <c r="H21" s="32">
        <v>3296.7310000000002</v>
      </c>
      <c r="I21" s="33">
        <v>7035.8099999999995</v>
      </c>
      <c r="J21" s="33">
        <v>3805.39</v>
      </c>
      <c r="K21" s="36">
        <f t="shared" si="2"/>
        <v>11.11346244805236</v>
      </c>
      <c r="L21" s="34">
        <f t="shared" si="2"/>
        <v>15.429193343345261</v>
      </c>
      <c r="M21" s="35">
        <f t="shared" si="4"/>
        <v>-2.7292670598891959</v>
      </c>
      <c r="N21" s="35">
        <f t="shared" si="3"/>
        <v>-23.858118894016954</v>
      </c>
      <c r="O21" s="7"/>
      <c r="Q21" s="7"/>
      <c r="R21" s="7"/>
    </row>
    <row r="22" spans="2:20" x14ac:dyDescent="0.25">
      <c r="B22" s="16" t="s">
        <v>22</v>
      </c>
      <c r="C22" s="17">
        <v>4195.0870000000004</v>
      </c>
      <c r="D22" s="18">
        <v>124.71</v>
      </c>
      <c r="E22" s="19">
        <v>6442.6130000000003</v>
      </c>
      <c r="F22" s="19">
        <v>279.82600000000002</v>
      </c>
      <c r="G22" s="17">
        <v>12969.21</v>
      </c>
      <c r="H22" s="18">
        <v>186.166</v>
      </c>
      <c r="I22" s="19">
        <v>14040.891</v>
      </c>
      <c r="J22" s="19">
        <v>446.81099999999998</v>
      </c>
      <c r="K22" s="37">
        <f t="shared" si="2"/>
        <v>8.2632712401140793</v>
      </c>
      <c r="L22" s="20">
        <f t="shared" si="2"/>
        <v>140.00676815315364</v>
      </c>
      <c r="M22" s="21">
        <f t="shared" si="4"/>
        <v>234.69844606321624</v>
      </c>
      <c r="N22" s="21">
        <f t="shared" si="3"/>
        <v>258.2800096223238</v>
      </c>
      <c r="O22" s="7"/>
      <c r="Q22" s="7"/>
      <c r="R22" s="7"/>
    </row>
    <row r="23" spans="2:20" x14ac:dyDescent="0.25">
      <c r="B23" s="16" t="s">
        <v>23</v>
      </c>
      <c r="C23" s="17">
        <v>88.626999999999995</v>
      </c>
      <c r="D23" s="18">
        <v>0</v>
      </c>
      <c r="E23" s="19">
        <v>10.803000000000001</v>
      </c>
      <c r="F23" s="19">
        <v>0</v>
      </c>
      <c r="G23" s="17">
        <v>0</v>
      </c>
      <c r="H23" s="18">
        <v>0</v>
      </c>
      <c r="I23" s="19">
        <v>52</v>
      </c>
      <c r="J23" s="19">
        <v>101.92</v>
      </c>
      <c r="K23" s="37" t="s">
        <v>18</v>
      </c>
      <c r="L23" s="20" t="s">
        <v>18</v>
      </c>
      <c r="M23" s="21">
        <f t="shared" si="4"/>
        <v>-41.327135071705008</v>
      </c>
      <c r="N23" s="21" t="s">
        <v>18</v>
      </c>
      <c r="O23" s="7"/>
      <c r="Q23" s="7"/>
      <c r="R23" s="7"/>
    </row>
    <row r="24" spans="2:20" x14ac:dyDescent="0.25">
      <c r="B24" s="16" t="s">
        <v>24</v>
      </c>
      <c r="C24" s="17">
        <v>7663.5950000000003</v>
      </c>
      <c r="D24" s="18">
        <v>658.55899999999997</v>
      </c>
      <c r="E24" s="19">
        <v>13846.559000000001</v>
      </c>
      <c r="F24" s="19">
        <v>975.56399999999996</v>
      </c>
      <c r="G24" s="17">
        <v>28524.366999999998</v>
      </c>
      <c r="H24" s="18">
        <v>122.533</v>
      </c>
      <c r="I24" s="19">
        <v>17346.827000000001</v>
      </c>
      <c r="J24" s="19">
        <v>642.43999999999994</v>
      </c>
      <c r="K24" s="37">
        <f t="shared" si="2"/>
        <v>-39.185935309274335</v>
      </c>
      <c r="L24" s="20">
        <f t="shared" si="2"/>
        <v>424.29957644063222</v>
      </c>
      <c r="M24" s="21">
        <f t="shared" si="4"/>
        <v>126.35364995149146</v>
      </c>
      <c r="N24" s="21">
        <f t="shared" si="3"/>
        <v>-2.4476166903800589</v>
      </c>
      <c r="O24" s="7"/>
      <c r="Q24" s="7"/>
      <c r="R24" s="7"/>
    </row>
    <row r="25" spans="2:20" x14ac:dyDescent="0.25">
      <c r="B25" s="16" t="s">
        <v>25</v>
      </c>
      <c r="C25" s="17">
        <v>27.34</v>
      </c>
      <c r="D25" s="18">
        <v>85.46</v>
      </c>
      <c r="E25" s="19">
        <v>0</v>
      </c>
      <c r="F25" s="19">
        <v>26</v>
      </c>
      <c r="G25" s="17">
        <v>22.46</v>
      </c>
      <c r="H25" s="18">
        <v>83.5</v>
      </c>
      <c r="I25" s="19">
        <v>10</v>
      </c>
      <c r="J25" s="19">
        <v>125.2</v>
      </c>
      <c r="K25" s="37">
        <f t="shared" si="2"/>
        <v>-55.476402493321459</v>
      </c>
      <c r="L25" s="20">
        <f t="shared" si="2"/>
        <v>49.940119760479035</v>
      </c>
      <c r="M25" s="21">
        <f t="shared" si="4"/>
        <v>-63.423555230431603</v>
      </c>
      <c r="N25" s="21">
        <f t="shared" si="3"/>
        <v>46.501287151883929</v>
      </c>
      <c r="O25" s="7"/>
      <c r="Q25" s="7"/>
      <c r="R25" s="7"/>
    </row>
    <row r="26" spans="2:20" x14ac:dyDescent="0.25">
      <c r="B26" s="29" t="s">
        <v>26</v>
      </c>
      <c r="C26" s="10">
        <v>6163.1620000000003</v>
      </c>
      <c r="D26" s="11">
        <v>759.02</v>
      </c>
      <c r="E26" s="12">
        <v>9485.9339999999993</v>
      </c>
      <c r="F26" s="12">
        <v>209.18299999999999</v>
      </c>
      <c r="G26" s="10">
        <v>22429.018</v>
      </c>
      <c r="H26" s="11">
        <v>316.17899999999997</v>
      </c>
      <c r="I26" s="12">
        <v>14236.637999999999</v>
      </c>
      <c r="J26" s="12">
        <v>376.79500000000002</v>
      </c>
      <c r="K26" s="38">
        <f t="shared" ref="K26:L28" si="5">+((I26*100/G26)-100)</f>
        <v>-36.525807772770087</v>
      </c>
      <c r="L26" s="13">
        <f t="shared" si="2"/>
        <v>19.17141872167349</v>
      </c>
      <c r="M26" s="14">
        <f t="shared" si="4"/>
        <v>130.99568046402152</v>
      </c>
      <c r="N26" s="14">
        <f t="shared" si="3"/>
        <v>-50.357698084371954</v>
      </c>
      <c r="O26" s="7"/>
      <c r="Q26" s="7"/>
      <c r="R26" s="7"/>
    </row>
    <row r="27" spans="2:20" x14ac:dyDescent="0.25">
      <c r="B27" s="16" t="s">
        <v>27</v>
      </c>
      <c r="C27" s="17">
        <v>10943.942999999999</v>
      </c>
      <c r="D27" s="18">
        <v>234.90600000000001</v>
      </c>
      <c r="E27" s="19">
        <v>76</v>
      </c>
      <c r="F27" s="19">
        <v>0</v>
      </c>
      <c r="G27" s="17">
        <v>0</v>
      </c>
      <c r="H27" s="18">
        <v>0</v>
      </c>
      <c r="I27" s="19">
        <v>332.20600000000002</v>
      </c>
      <c r="J27" s="19">
        <v>19</v>
      </c>
      <c r="K27" s="37" t="s">
        <v>18</v>
      </c>
      <c r="L27" s="20" t="s">
        <v>18</v>
      </c>
      <c r="M27" s="21">
        <f t="shared" si="4"/>
        <v>-96.964476149044273</v>
      </c>
      <c r="N27" s="21">
        <f t="shared" si="3"/>
        <v>-91.911658280333413</v>
      </c>
      <c r="O27" s="7"/>
      <c r="Q27" s="7"/>
      <c r="R27" s="7"/>
    </row>
    <row r="28" spans="2:20" x14ac:dyDescent="0.25">
      <c r="B28" s="16" t="s">
        <v>28</v>
      </c>
      <c r="C28" s="17">
        <v>14138.279</v>
      </c>
      <c r="D28" s="18">
        <v>7381.4740000000002</v>
      </c>
      <c r="E28" s="19">
        <v>261037.788</v>
      </c>
      <c r="F28" s="19">
        <v>21215.618999999999</v>
      </c>
      <c r="G28" s="17">
        <v>116376.204</v>
      </c>
      <c r="H28" s="18">
        <v>17511.663</v>
      </c>
      <c r="I28" s="19">
        <v>46375.179000000004</v>
      </c>
      <c r="J28" s="19">
        <v>4933.2370000000001</v>
      </c>
      <c r="K28" s="37">
        <f t="shared" si="5"/>
        <v>-60.150634402888748</v>
      </c>
      <c r="L28" s="20">
        <f t="shared" si="5"/>
        <v>-71.828849150420496</v>
      </c>
      <c r="M28" s="21">
        <f t="shared" si="4"/>
        <v>228.01148569779957</v>
      </c>
      <c r="N28" s="21">
        <f t="shared" si="3"/>
        <v>-33.167318614141294</v>
      </c>
      <c r="O28" s="7"/>
      <c r="Q28" s="7"/>
      <c r="R28" s="7"/>
    </row>
    <row r="29" spans="2:20" x14ac:dyDescent="0.25">
      <c r="B29" s="16" t="s">
        <v>29</v>
      </c>
      <c r="C29" s="17">
        <v>0</v>
      </c>
      <c r="D29" s="18">
        <v>0</v>
      </c>
      <c r="E29" s="19">
        <v>0</v>
      </c>
      <c r="F29" s="19">
        <v>0</v>
      </c>
      <c r="G29" s="17">
        <v>0</v>
      </c>
      <c r="H29" s="18">
        <v>0</v>
      </c>
      <c r="I29" s="19">
        <v>0</v>
      </c>
      <c r="J29" s="19">
        <v>10</v>
      </c>
      <c r="K29" s="37" t="s">
        <v>18</v>
      </c>
      <c r="L29" s="20" t="s">
        <v>18</v>
      </c>
      <c r="M29" s="21" t="s">
        <v>18</v>
      </c>
      <c r="N29" s="21" t="s">
        <v>18</v>
      </c>
      <c r="O29" s="7"/>
      <c r="Q29" s="7"/>
      <c r="R29" s="7"/>
    </row>
    <row r="30" spans="2:20" x14ac:dyDescent="0.25">
      <c r="B30" s="39" t="s">
        <v>30</v>
      </c>
      <c r="C30" s="40">
        <v>167755.75899999999</v>
      </c>
      <c r="D30" s="41">
        <v>34406.345000000001</v>
      </c>
      <c r="E30" s="41">
        <v>517437.28</v>
      </c>
      <c r="F30" s="41">
        <v>32636.379000000001</v>
      </c>
      <c r="G30" s="41">
        <v>779178.72500000009</v>
      </c>
      <c r="H30" s="41">
        <v>24082.627</v>
      </c>
      <c r="I30" s="41">
        <v>575002.90799999994</v>
      </c>
      <c r="J30" s="41">
        <v>39660.063000000002</v>
      </c>
      <c r="K30" s="41">
        <f>+((I30*100/G30)-100)</f>
        <v>-26.2039773994086</v>
      </c>
      <c r="L30" s="41">
        <f>+((J30*100/H30)-100)</f>
        <v>64.683292233858054</v>
      </c>
      <c r="M30" s="41">
        <f>+((I30*100/C30)-100)</f>
        <v>242.76194833943077</v>
      </c>
      <c r="N30" s="42">
        <f>+((J30*100/D30)-100)</f>
        <v>15.269619600687022</v>
      </c>
    </row>
    <row r="31" spans="2:20" x14ac:dyDescent="0.25">
      <c r="B31" s="1"/>
      <c r="C31" s="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20" x14ac:dyDescent="0.25">
      <c r="B32" s="44" t="s">
        <v>31</v>
      </c>
      <c r="C32" s="45"/>
      <c r="D32" s="45"/>
      <c r="E32" s="45"/>
      <c r="F32" s="45"/>
      <c r="G32" s="45"/>
      <c r="H32" s="45"/>
      <c r="I32" s="45"/>
      <c r="J32" s="45"/>
      <c r="K32" s="44"/>
      <c r="L32" s="46"/>
      <c r="M32" s="46"/>
      <c r="N32" s="46"/>
    </row>
    <row r="33" spans="2:14" ht="15" customHeight="1" x14ac:dyDescent="0.25">
      <c r="B33" s="47" t="s">
        <v>32</v>
      </c>
      <c r="C33" s="47"/>
      <c r="D33" s="47"/>
      <c r="E33" s="47"/>
      <c r="F33" s="47"/>
      <c r="G33" s="48"/>
      <c r="H33" s="48"/>
      <c r="I33" s="48"/>
      <c r="J33" s="48"/>
      <c r="K33" s="49"/>
      <c r="L33" s="7"/>
      <c r="M33" s="7"/>
      <c r="N33" s="7"/>
    </row>
    <row r="34" spans="2:14" x14ac:dyDescent="0.25">
      <c r="B34" s="47" t="s">
        <v>33</v>
      </c>
      <c r="C34" s="47"/>
      <c r="D34" s="47"/>
      <c r="E34" s="47"/>
      <c r="F34" s="47"/>
      <c r="G34" s="50"/>
      <c r="H34" s="49"/>
      <c r="I34" s="49"/>
      <c r="J34" s="49"/>
      <c r="K34" s="51"/>
      <c r="L34" s="7"/>
      <c r="M34" s="7"/>
      <c r="N34" s="7"/>
    </row>
    <row r="35" spans="2:14" ht="15" customHeight="1" x14ac:dyDescent="0.25">
      <c r="B35" s="56" t="s">
        <v>34</v>
      </c>
      <c r="C35" s="57"/>
      <c r="D35" s="57"/>
      <c r="E35" s="57"/>
      <c r="F35" s="57"/>
      <c r="G35" s="57"/>
      <c r="H35" s="57"/>
      <c r="I35" s="57"/>
      <c r="J35" s="57"/>
      <c r="K35" s="58"/>
      <c r="M35" s="46"/>
      <c r="N35" s="46"/>
    </row>
    <row r="36" spans="2:14" x14ac:dyDescent="0.25">
      <c r="C36" s="7"/>
      <c r="D36" s="7"/>
      <c r="K36" s="59" t="s">
        <v>35</v>
      </c>
      <c r="L36" s="59"/>
      <c r="M36" s="59"/>
      <c r="N36" s="59"/>
    </row>
    <row r="37" spans="2:14" x14ac:dyDescent="0.25">
      <c r="I37" s="60" t="s">
        <v>36</v>
      </c>
      <c r="J37" s="60"/>
      <c r="K37" s="60"/>
      <c r="L37" s="60"/>
      <c r="M37" s="60"/>
      <c r="N37" s="60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7:N37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5:K35"/>
    <mergeCell ref="K36:N36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32_34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2025-08-27T10:55:51Z</dcterms:created>
  <dcterms:modified xsi:type="dcterms:W3CDTF">2025-08-27T12:13:36Z</dcterms:modified>
</cp:coreProperties>
</file>