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SAVAITINES lenteles LT internetui\2025\"/>
    </mc:Choice>
  </mc:AlternateContent>
  <xr:revisionPtr revIDLastSave="0" documentId="13_ncr:1_{B7A7DF26-C7F3-4271-A65A-004B848F8D37}" xr6:coauthVersionLast="47" xr6:coauthVersionMax="47" xr10:uidLastSave="{00000000-0000-0000-0000-000000000000}"/>
  <bookViews>
    <workbookView xWindow="-108" yWindow="-108" windowWidth="23256" windowHeight="12456" xr2:uid="{86288FDA-532A-457C-B409-726180439D5D}"/>
  </bookViews>
  <sheets>
    <sheet name="34" sheetId="3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7" l="1"/>
  <c r="H9" i="37"/>
  <c r="G10" i="37"/>
  <c r="H10" i="37"/>
  <c r="G12" i="37"/>
  <c r="H12" i="37"/>
  <c r="G13" i="37"/>
  <c r="H13" i="37"/>
  <c r="G15" i="37"/>
  <c r="H15" i="37"/>
  <c r="G17" i="37"/>
  <c r="H17" i="37"/>
  <c r="G18" i="37"/>
  <c r="H18" i="37"/>
  <c r="G20" i="37"/>
  <c r="H20" i="37"/>
  <c r="H82" i="37"/>
  <c r="H76" i="37"/>
  <c r="H69" i="37"/>
  <c r="H51" i="37"/>
  <c r="H41" i="37"/>
  <c r="H30" i="37"/>
  <c r="H28" i="37"/>
  <c r="H86" i="37" l="1"/>
  <c r="G86" i="37"/>
  <c r="H85" i="37"/>
  <c r="G85" i="37"/>
  <c r="H84" i="37"/>
  <c r="G84" i="37"/>
  <c r="H81" i="37"/>
  <c r="G81" i="37"/>
  <c r="H79" i="37"/>
  <c r="G79" i="37"/>
  <c r="H78" i="37"/>
  <c r="G78" i="37"/>
  <c r="H77" i="37"/>
  <c r="G77" i="37"/>
  <c r="H74" i="37"/>
  <c r="G74" i="37"/>
  <c r="H71" i="37"/>
  <c r="G71" i="37"/>
  <c r="G69" i="37"/>
  <c r="H64" i="37"/>
  <c r="G64" i="37"/>
  <c r="H63" i="37"/>
  <c r="G63" i="37"/>
  <c r="H62" i="37"/>
  <c r="G62" i="37"/>
  <c r="H61" i="37"/>
  <c r="G61" i="37"/>
  <c r="H60" i="37"/>
  <c r="G60" i="37"/>
  <c r="H59" i="37"/>
  <c r="G59" i="37"/>
  <c r="H57" i="37"/>
  <c r="G57" i="37"/>
  <c r="H56" i="37"/>
  <c r="G56" i="37"/>
  <c r="G55" i="37"/>
  <c r="H53" i="37"/>
  <c r="G53" i="37"/>
  <c r="H50" i="37"/>
  <c r="G50" i="37"/>
  <c r="H44" i="37"/>
  <c r="G44" i="37"/>
  <c r="H43" i="37"/>
  <c r="G43" i="37"/>
  <c r="H39" i="37"/>
  <c r="G39" i="37"/>
  <c r="H37" i="37"/>
  <c r="G37" i="37"/>
  <c r="H35" i="37"/>
  <c r="G35" i="37"/>
  <c r="H33" i="37"/>
  <c r="G33" i="37"/>
  <c r="H32" i="37"/>
  <c r="G32" i="37"/>
  <c r="G30" i="37"/>
  <c r="G28" i="37"/>
  <c r="H25" i="37"/>
  <c r="G25" i="37"/>
  <c r="H8" i="37"/>
  <c r="G8" i="37"/>
</calcChain>
</file>

<file path=xl/sharedStrings.xml><?xml version="1.0" encoding="utf-8"?>
<sst xmlns="http://schemas.openxmlformats.org/spreadsheetml/2006/main" count="301" uniqueCount="46">
  <si>
    <t>Kategorija pagal
raumeningumą</t>
  </si>
  <si>
    <t>Pokytis %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</si>
  <si>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</si>
  <si>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</si>
  <si>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</si>
  <si>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</si>
  <si>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</si>
  <si>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</si>
  <si>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</si>
  <si>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</si>
  <si>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</si>
  <si>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</si>
  <si>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</si>
  <si>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</si>
  <si>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</si>
  <si>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</si>
  <si>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</si>
  <si>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</si>
  <si>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</si>
  <si>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</si>
  <si>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</si>
  <si>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</si>
  <si>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</si>
  <si>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</si>
  <si>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</si>
  <si>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</si>
  <si>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</si>
  <si>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</si>
  <si>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</si>
  <si>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</si>
  <si>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</si>
  <si>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</si>
  <si>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</si>
  <si>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</si>
  <si>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</si>
  <si>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</si>
  <si>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Šaltinis – ŽŪDC (LŽŪMPRIS)</t>
  </si>
  <si>
    <t>Naudojant ŽŪDC (LŽŪMPRIS) duomenis, būtina nurodyti šaltinį.</t>
  </si>
  <si>
    <t>31 sav.
(07 28–08 03)</t>
  </si>
  <si>
    <t>32 sav.
(08 04–10)</t>
  </si>
  <si>
    <t>33 sav.
(08 11–17)</t>
  </si>
  <si>
    <t>34 sav.
(08 18–24)</t>
  </si>
  <si>
    <t>34 sav. 
(08 19–25)</t>
  </si>
  <si>
    <t xml:space="preserve">Galvijų supirkimo kainos Lietuvos įmonėse 2025 m. 31–34 sav., EUR/100 kg skerdenų (be PVM)  </t>
  </si>
  <si>
    <t>** lyginant 2025 m. 34 savaitę su 2024 m. 34 savaite</t>
  </si>
  <si>
    <t>* lyginant 2025 m. 34 savaitę su 2025 m. 33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</si>
</sst>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4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14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2" borderId="16" xfId="1" applyFont="1" applyFill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2" borderId="21" xfId="1" applyFont="1" applyFill="1" applyBorder="1" applyAlignment="1">
      <alignment horizontal="center" wrapText="1"/>
    </xf>
    <xf numFmtId="2" fontId="5" fillId="4" borderId="24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/>
    <xf numFmtId="0" fontId="8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0" fontId="3" fillId="2" borderId="27" xfId="2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2" fontId="4" fillId="0" borderId="18" xfId="0" quotePrefix="1" applyNumberFormat="1" applyFont="1" applyBorder="1" applyAlignment="1">
      <alignment horizontal="right" vertical="center" indent="1"/>
    </xf>
    <xf numFmtId="2" fontId="3" fillId="0" borderId="7" xfId="1" applyNumberFormat="1" applyFont="1" applyBorder="1" applyAlignment="1">
      <alignment horizontal="right" vertical="center" wrapText="1" indent="1"/>
    </xf>
    <xf numFmtId="2" fontId="3" fillId="0" borderId="9" xfId="1" applyNumberFormat="1" applyFont="1" applyBorder="1" applyAlignment="1">
      <alignment horizontal="right" vertical="center" wrapText="1" indent="1"/>
    </xf>
    <xf numFmtId="2" fontId="4" fillId="0" borderId="7" xfId="0" quotePrefix="1" applyNumberFormat="1" applyFont="1" applyBorder="1" applyAlignment="1">
      <alignment horizontal="right" vertical="center" indent="1"/>
    </xf>
    <xf numFmtId="2" fontId="3" fillId="0" borderId="8" xfId="1" applyNumberFormat="1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2" fontId="3" fillId="0" borderId="0" xfId="1" applyNumberFormat="1" applyFont="1" applyAlignment="1">
      <alignment horizontal="right" vertical="center" wrapText="1" indent="1"/>
    </xf>
    <xf numFmtId="0" fontId="3" fillId="0" borderId="10" xfId="1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2" fontId="3" fillId="0" borderId="10" xfId="1" applyNumberFormat="1" applyFont="1" applyBorder="1" applyAlignment="1">
      <alignment horizontal="right" vertical="center" wrapText="1" indent="1"/>
    </xf>
    <xf numFmtId="2" fontId="5" fillId="0" borderId="8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wrapText="1" indent="1"/>
    </xf>
    <xf numFmtId="0" fontId="7" fillId="0" borderId="10" xfId="0" applyFont="1" applyBorder="1" applyAlignment="1">
      <alignment horizontal="right" vertical="center" wrapText="1" indent="1"/>
    </xf>
    <xf numFmtId="2" fontId="4" fillId="0" borderId="8" xfId="0" quotePrefix="1" applyNumberFormat="1" applyFont="1" applyBorder="1" applyAlignment="1">
      <alignment horizontal="right" vertical="center" indent="1"/>
    </xf>
    <xf numFmtId="2" fontId="6" fillId="0" borderId="8" xfId="0" applyNumberFormat="1" applyFont="1" applyBorder="1" applyAlignment="1">
      <alignment horizontal="right" vertical="center" wrapText="1" indent="1"/>
    </xf>
    <xf numFmtId="2" fontId="7" fillId="0" borderId="8" xfId="0" applyNumberFormat="1" applyFont="1" applyBorder="1" applyAlignment="1">
      <alignment horizontal="right" vertical="center" wrapText="1" indent="1"/>
    </xf>
    <xf numFmtId="2" fontId="9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0" fontId="6" fillId="0" borderId="10" xfId="0" applyFont="1" applyBorder="1" applyAlignment="1">
      <alignment horizontal="right" vertical="center" wrapText="1" indent="1"/>
    </xf>
    <xf numFmtId="2" fontId="3" fillId="0" borderId="8" xfId="0" applyNumberFormat="1" applyFont="1" applyBorder="1" applyAlignment="1">
      <alignment horizontal="right" vertical="center" wrapText="1" indent="1"/>
    </xf>
    <xf numFmtId="2" fontId="5" fillId="0" borderId="8" xfId="0" applyNumberFormat="1" applyFont="1" applyBorder="1" applyAlignment="1">
      <alignment horizontal="right" vertical="center" wrapText="1" indent="1"/>
    </xf>
    <xf numFmtId="2" fontId="7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2" fontId="5" fillId="0" borderId="0" xfId="1" applyNumberFormat="1" applyFont="1" applyAlignment="1">
      <alignment horizontal="right" vertical="center" wrapText="1" indent="1"/>
    </xf>
    <xf numFmtId="0" fontId="5" fillId="0" borderId="10" xfId="1" applyFont="1" applyBorder="1" applyAlignment="1">
      <alignment horizontal="right" vertical="center" wrapText="1" indent="1"/>
    </xf>
    <xf numFmtId="2" fontId="9" fillId="2" borderId="15" xfId="0" applyNumberFormat="1" applyFont="1" applyFill="1" applyBorder="1" applyAlignment="1">
      <alignment horizontal="right" vertical="center" wrapText="1" indent="1"/>
    </xf>
    <xf numFmtId="2" fontId="9" fillId="2" borderId="19" xfId="0" applyNumberFormat="1" applyFont="1" applyFill="1" applyBorder="1" applyAlignment="1">
      <alignment horizontal="right" vertical="center" wrapText="1" indent="1"/>
    </xf>
    <xf numFmtId="0" fontId="9" fillId="2" borderId="19" xfId="0" applyFont="1" applyFill="1" applyBorder="1" applyAlignment="1">
      <alignment horizontal="right" vertical="center" wrapText="1" indent="1"/>
    </xf>
    <xf numFmtId="2" fontId="9" fillId="2" borderId="14" xfId="0" applyNumberFormat="1" applyFont="1" applyFill="1" applyBorder="1" applyAlignment="1">
      <alignment horizontal="right" vertical="center" indent="1"/>
    </xf>
    <xf numFmtId="2" fontId="9" fillId="2" borderId="16" xfId="0" applyNumberFormat="1" applyFont="1" applyFill="1" applyBorder="1" applyAlignment="1">
      <alignment horizontal="right" vertical="center" indent="1"/>
    </xf>
    <xf numFmtId="2" fontId="3" fillId="0" borderId="0" xfId="1" quotePrefix="1" applyNumberFormat="1" applyFont="1" applyAlignment="1">
      <alignment horizontal="right" vertical="center" wrapText="1" indent="1"/>
    </xf>
    <xf numFmtId="0" fontId="3" fillId="0" borderId="8" xfId="1" applyFont="1" applyBorder="1" applyAlignment="1">
      <alignment horizontal="right" vertical="center" wrapText="1" indent="1"/>
    </xf>
    <xf numFmtId="2" fontId="6" fillId="0" borderId="10" xfId="0" applyNumberFormat="1" applyFont="1" applyBorder="1" applyAlignment="1">
      <alignment horizontal="right" vertical="center" wrapText="1" indent="1"/>
    </xf>
    <xf numFmtId="0" fontId="5" fillId="0" borderId="8" xfId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indent="1"/>
    </xf>
    <xf numFmtId="0" fontId="9" fillId="0" borderId="10" xfId="0" quotePrefix="1" applyFont="1" applyBorder="1" applyAlignment="1">
      <alignment horizontal="right" vertical="center" indent="1"/>
    </xf>
    <xf numFmtId="0" fontId="4" fillId="0" borderId="8" xfId="0" quotePrefix="1" applyFont="1" applyBorder="1" applyAlignment="1">
      <alignment horizontal="right" vertical="center" indent="1"/>
    </xf>
    <xf numFmtId="0" fontId="9" fillId="0" borderId="8" xfId="0" quotePrefix="1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wrapText="1" indent="1"/>
    </xf>
    <xf numFmtId="0" fontId="4" fillId="0" borderId="0" xfId="0" quotePrefix="1" applyFont="1" applyAlignment="1">
      <alignment horizontal="right" vertical="center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0" fontId="7" fillId="2" borderId="15" xfId="0" applyFont="1" applyFill="1" applyBorder="1" applyAlignment="1">
      <alignment horizontal="right" vertical="center" wrapText="1" indent="1"/>
    </xf>
    <xf numFmtId="2" fontId="7" fillId="2" borderId="15" xfId="0" applyNumberFormat="1" applyFont="1" applyFill="1" applyBorder="1" applyAlignment="1">
      <alignment horizontal="right" vertical="center" wrapText="1" indent="1"/>
    </xf>
    <xf numFmtId="2" fontId="9" fillId="2" borderId="15" xfId="0" quotePrefix="1" applyNumberFormat="1" applyFont="1" applyFill="1" applyBorder="1" applyAlignment="1">
      <alignment horizontal="right" vertical="center" indent="1"/>
    </xf>
    <xf numFmtId="2" fontId="3" fillId="0" borderId="18" xfId="1" applyNumberFormat="1" applyFont="1" applyBorder="1" applyAlignment="1">
      <alignment horizontal="right" vertical="center" wrapText="1" indent="1"/>
    </xf>
    <xf numFmtId="2" fontId="5" fillId="0" borderId="10" xfId="1" applyNumberFormat="1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4" fillId="0" borderId="8" xfId="1" quotePrefix="1" applyNumberFormat="1" applyFont="1" applyBorder="1" applyAlignment="1">
      <alignment horizontal="right" vertical="center" wrapText="1" indent="1"/>
    </xf>
    <xf numFmtId="2" fontId="4" fillId="0" borderId="8" xfId="0" applyNumberFormat="1" applyFont="1" applyBorder="1" applyAlignment="1">
      <alignment horizontal="right" vertical="center" wrapText="1" indent="1"/>
    </xf>
    <xf numFmtId="0" fontId="7" fillId="2" borderId="19" xfId="0" applyFont="1" applyFill="1" applyBorder="1" applyAlignment="1">
      <alignment horizontal="right" vertical="center" wrapText="1" indent="1"/>
    </xf>
    <xf numFmtId="2" fontId="9" fillId="2" borderId="14" xfId="0" quotePrefix="1" applyNumberFormat="1" applyFont="1" applyFill="1" applyBorder="1" applyAlignment="1">
      <alignment horizontal="right" vertical="center" indent="1"/>
    </xf>
    <xf numFmtId="2" fontId="3" fillId="3" borderId="0" xfId="1" applyNumberFormat="1" applyFont="1" applyFill="1" applyAlignment="1">
      <alignment horizontal="right" vertical="center" wrapText="1" indent="1"/>
    </xf>
    <xf numFmtId="2" fontId="3" fillId="3" borderId="10" xfId="1" applyNumberFormat="1" applyFont="1" applyFill="1" applyBorder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0" fontId="5" fillId="3" borderId="10" xfId="1" applyFont="1" applyFill="1" applyBorder="1" applyAlignment="1">
      <alignment horizontal="right" vertical="center" wrapText="1" indent="1"/>
    </xf>
    <xf numFmtId="0" fontId="3" fillId="3" borderId="10" xfId="1" applyFont="1" applyFill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2" fontId="7" fillId="0" borderId="6" xfId="0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right" vertical="center" wrapText="1" indent="1"/>
    </xf>
    <xf numFmtId="0" fontId="7" fillId="2" borderId="23" xfId="0" applyFont="1" applyFill="1" applyBorder="1" applyAlignment="1">
      <alignment horizontal="right" vertical="center" wrapText="1" indent="1"/>
    </xf>
    <xf numFmtId="2" fontId="9" fillId="2" borderId="22" xfId="0" applyNumberFormat="1" applyFont="1" applyFill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0" fontId="9" fillId="4" borderId="25" xfId="0" applyFont="1" applyFill="1" applyBorder="1" applyAlignment="1">
      <alignment horizontal="right" vertical="center" wrapText="1" indent="1"/>
    </xf>
    <xf numFmtId="2" fontId="9" fillId="4" borderId="25" xfId="0" applyNumberFormat="1" applyFont="1" applyFill="1" applyBorder="1" applyAlignment="1">
      <alignment horizontal="right" vertical="center" indent="1"/>
    </xf>
    <xf numFmtId="2" fontId="9" fillId="4" borderId="29" xfId="0" applyNumberFormat="1" applyFont="1" applyFill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wrapText="1" indent="1"/>
    </xf>
    <xf numFmtId="2" fontId="7" fillId="2" borderId="19" xfId="0" applyNumberFormat="1" applyFont="1" applyFill="1" applyBorder="1" applyAlignment="1">
      <alignment horizontal="right" vertical="center" wrapText="1" indent="1"/>
    </xf>
    <xf numFmtId="0" fontId="3" fillId="3" borderId="0" xfId="1" applyFont="1" applyFill="1" applyAlignment="1">
      <alignment horizontal="right" vertical="center" wrapText="1" indent="1"/>
    </xf>
    <xf numFmtId="2" fontId="3" fillId="3" borderId="31" xfId="1" applyNumberFormat="1" applyFont="1" applyFill="1" applyBorder="1" applyAlignment="1">
      <alignment horizontal="right" vertical="center" wrapText="1" indent="1"/>
    </xf>
    <xf numFmtId="2" fontId="9" fillId="4" borderId="25" xfId="0" applyNumberFormat="1" applyFont="1" applyFill="1" applyBorder="1" applyAlignment="1">
      <alignment horizontal="right" vertical="center" wrapText="1" indent="1"/>
    </xf>
    <xf numFmtId="0" fontId="5" fillId="3" borderId="0" xfId="1" applyFont="1" applyFill="1" applyAlignment="1">
      <alignment horizontal="right" vertical="center" wrapText="1" indent="1"/>
    </xf>
    <xf numFmtId="0" fontId="7" fillId="0" borderId="6" xfId="0" applyFont="1" applyBorder="1" applyAlignment="1">
      <alignment horizontal="right" vertical="center" wrapText="1" indent="1"/>
    </xf>
    <xf numFmtId="0" fontId="7" fillId="0" borderId="11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wrapText="1" indent="1"/>
    </xf>
    <xf numFmtId="0" fontId="7" fillId="2" borderId="22" xfId="0" applyFont="1" applyFill="1" applyBorder="1" applyAlignment="1">
      <alignment horizontal="right" vertical="center" wrapText="1" indent="1"/>
    </xf>
    <xf numFmtId="0" fontId="5" fillId="3" borderId="17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3" borderId="30" xfId="1" applyFont="1" applyFill="1" applyBorder="1" applyAlignment="1">
      <alignment horizontal="center" wrapText="1"/>
    </xf>
  </cellXfs>
  <cellStyles count="3">
    <cellStyle name="Normal" xfId="0" builtinId="0"/>
    <cellStyle name="Normal 2" xfId="1" xr:uid="{092E04C8-7EE1-499C-A1B5-ADCD8CCD98D3}"/>
    <cellStyle name="Normal_Sheet1 2" xfId="2" xr:uid="{88BC5E7C-DBC1-443A-BE74-ECAC7DA4D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95D1-A2E5-4CF0-B980-C86DBDF90555}">
  <dimension ref="A2:H95"/>
  <sheetViews>
    <sheetView showGridLines="0" tabSelected="1" workbookViewId="0">
      <selection activeCell="M29" sqref="M29"/>
    </sheetView>
  </sheetViews>
  <sheetFormatPr defaultRowHeight="12" x14ac:dyDescent="0.25"/>
  <cols>
    <col min="1" max="1" width="12.109375" style="21" customWidth="1"/>
    <col min="2" max="2" width="10.44140625" style="21" customWidth="1"/>
    <col min="3" max="3" width="10.6640625" style="21" customWidth="1"/>
    <col min="4" max="4" width="10.21875" style="21" customWidth="1"/>
    <col min="5" max="5" width="10.109375" style="21" customWidth="1"/>
    <col min="6" max="6" width="10.6640625" style="21" customWidth="1"/>
    <col min="7" max="7" width="10.109375" style="21" customWidth="1"/>
    <col min="8" max="8" width="9.88671875" style="21" customWidth="1"/>
    <col min="9" max="16384" width="8.88671875" style="21"/>
  </cols>
  <sheetData>
    <row r="2" spans="1:8" ht="13.2" x14ac:dyDescent="0.25">
      <c r="A2" s="103" t="s">
        <v>43</v>
      </c>
      <c r="B2" s="103"/>
      <c r="C2" s="103"/>
      <c r="D2" s="103"/>
      <c r="E2" s="103"/>
      <c r="F2" s="103"/>
      <c r="G2" s="103"/>
      <c r="H2" s="103"/>
    </row>
    <row r="4" spans="1:8" ht="21" customHeight="1" x14ac:dyDescent="0.25">
      <c r="A4" s="104" t="s">
        <v>0</v>
      </c>
      <c r="B4" s="17">
        <v>2024</v>
      </c>
      <c r="C4" s="106">
        <v>2025</v>
      </c>
      <c r="D4" s="106"/>
      <c r="E4" s="106"/>
      <c r="F4" s="107"/>
      <c r="G4" s="106" t="s">
        <v>1</v>
      </c>
      <c r="H4" s="106"/>
    </row>
    <row r="5" spans="1:8" ht="35.4" customHeight="1" x14ac:dyDescent="0.25">
      <c r="A5" s="105"/>
      <c r="B5" s="1" t="s">
        <v>42</v>
      </c>
      <c r="C5" s="1" t="s">
        <v>38</v>
      </c>
      <c r="D5" s="1" t="s">
        <v>39</v>
      </c>
      <c r="E5" s="1" t="s">
        <v>40</v>
      </c>
      <c r="F5" s="1" t="s">
        <v>41</v>
      </c>
      <c r="G5" s="2" t="s">
        <v>2</v>
      </c>
      <c r="H5" s="3" t="s">
        <v>3</v>
      </c>
    </row>
    <row r="6" spans="1:8" ht="14.4" customHeight="1" x14ac:dyDescent="0.25">
      <c r="A6" s="108" t="s">
        <v>4</v>
      </c>
      <c r="B6" s="108"/>
      <c r="C6" s="108"/>
      <c r="D6" s="108"/>
      <c r="E6" s="109"/>
      <c r="F6" s="109"/>
      <c r="G6" s="109"/>
      <c r="H6" s="108"/>
    </row>
    <row r="7" spans="1:8" ht="14.4" customHeight="1" x14ac:dyDescent="0.25">
      <c r="A7" s="18" t="s">
        <v>5</v>
      </c>
      <c r="B7" s="22" t="s">
        <v>7</v>
      </c>
      <c r="C7" s="23" t="s">
        <v>7</v>
      </c>
      <c r="D7" s="23" t="s">
        <v>7</v>
      </c>
      <c r="E7" s="23" t="s">
        <v>7</v>
      </c>
      <c r="F7" s="24" t="s">
        <v>7</v>
      </c>
      <c r="G7" s="25" t="s">
        <v>6</v>
      </c>
      <c r="H7" s="25" t="s">
        <v>6</v>
      </c>
    </row>
    <row r="8" spans="1:8" ht="14.4" customHeight="1" x14ac:dyDescent="0.25">
      <c r="A8" s="4" t="s">
        <v>8</v>
      </c>
      <c r="B8" s="26">
        <v>442.53</v>
      </c>
      <c r="C8" s="27">
        <v>621.32000000000005</v>
      </c>
      <c r="D8" s="28">
        <v>656.15</v>
      </c>
      <c r="E8" s="27">
        <v>570.66</v>
      </c>
      <c r="F8" s="29">
        <v>648.21</v>
      </c>
      <c r="G8" s="30">
        <f>(F8/E8-1)*100</f>
        <v>13.589527915045752</v>
      </c>
      <c r="H8" s="30">
        <f>(F8/B8-1)*100</f>
        <v>46.47820486746663</v>
      </c>
    </row>
    <row r="9" spans="1:8" ht="14.4" customHeight="1" x14ac:dyDescent="0.25">
      <c r="A9" s="4" t="s">
        <v>9</v>
      </c>
      <c r="B9" s="26">
        <v>438.94</v>
      </c>
      <c r="C9" s="28" t="s">
        <v>7</v>
      </c>
      <c r="D9" s="28">
        <v>608.26</v>
      </c>
      <c r="E9" s="28" t="s">
        <v>7</v>
      </c>
      <c r="F9" s="31">
        <v>627.1</v>
      </c>
      <c r="G9" s="30" t="s">
        <v>6</v>
      </c>
      <c r="H9" s="30">
        <f t="shared" ref="H9:H20" si="0">(F9/B9-1)*100</f>
        <v>42.866906638720572</v>
      </c>
    </row>
    <row r="10" spans="1:8" ht="14.4" customHeight="1" x14ac:dyDescent="0.25">
      <c r="A10" s="5" t="s">
        <v>10</v>
      </c>
      <c r="B10" s="32">
        <v>442.22</v>
      </c>
      <c r="C10" s="33">
        <v>617.23</v>
      </c>
      <c r="D10" s="34">
        <v>642.79</v>
      </c>
      <c r="E10" s="33">
        <v>584.64</v>
      </c>
      <c r="F10" s="35">
        <v>635.30999999999995</v>
      </c>
      <c r="G10" s="39">
        <f t="shared" ref="G10:G20" si="1">(F10/E10-1)*100</f>
        <v>8.6668719211822509</v>
      </c>
      <c r="H10" s="39">
        <f t="shared" si="0"/>
        <v>43.663787255212313</v>
      </c>
    </row>
    <row r="11" spans="1:8" ht="14.4" customHeight="1" x14ac:dyDescent="0.25">
      <c r="A11" s="4" t="s">
        <v>11</v>
      </c>
      <c r="B11" s="36" t="s">
        <v>7</v>
      </c>
      <c r="C11" s="28" t="s">
        <v>7</v>
      </c>
      <c r="D11" s="28" t="s">
        <v>7</v>
      </c>
      <c r="E11" s="28" t="s">
        <v>7</v>
      </c>
      <c r="F11" s="31" t="s">
        <v>7</v>
      </c>
      <c r="G11" s="30" t="s">
        <v>6</v>
      </c>
      <c r="H11" s="30" t="s">
        <v>6</v>
      </c>
    </row>
    <row r="12" spans="1:8" ht="14.4" customHeight="1" x14ac:dyDescent="0.25">
      <c r="A12" s="4" t="s">
        <v>12</v>
      </c>
      <c r="B12" s="37">
        <v>424.03</v>
      </c>
      <c r="C12" s="27">
        <v>619.54999999999995</v>
      </c>
      <c r="D12" s="28">
        <v>641.32000000000005</v>
      </c>
      <c r="E12" s="27">
        <v>592.16</v>
      </c>
      <c r="F12" s="29">
        <v>568.78</v>
      </c>
      <c r="G12" s="30">
        <f t="shared" si="1"/>
        <v>-3.9482572277762751</v>
      </c>
      <c r="H12" s="30">
        <f t="shared" si="0"/>
        <v>34.136735608329595</v>
      </c>
    </row>
    <row r="13" spans="1:8" ht="14.4" customHeight="1" x14ac:dyDescent="0.25">
      <c r="A13" s="4" t="s">
        <v>13</v>
      </c>
      <c r="B13" s="37">
        <v>430.73</v>
      </c>
      <c r="C13" s="27">
        <v>634.49</v>
      </c>
      <c r="D13" s="28">
        <v>613.34</v>
      </c>
      <c r="E13" s="27">
        <v>595.05999999999995</v>
      </c>
      <c r="F13" s="29">
        <v>612.64</v>
      </c>
      <c r="G13" s="30">
        <f t="shared" si="1"/>
        <v>2.9543239337209704</v>
      </c>
      <c r="H13" s="30">
        <f t="shared" si="0"/>
        <v>42.23295335825226</v>
      </c>
    </row>
    <row r="14" spans="1:8" ht="14.4" customHeight="1" x14ac:dyDescent="0.25">
      <c r="A14" s="4" t="s">
        <v>14</v>
      </c>
      <c r="B14" s="36" t="s">
        <v>6</v>
      </c>
      <c r="C14" s="28" t="s">
        <v>7</v>
      </c>
      <c r="D14" s="28" t="s">
        <v>7</v>
      </c>
      <c r="E14" s="28" t="s">
        <v>7</v>
      </c>
      <c r="F14" s="31" t="s">
        <v>7</v>
      </c>
      <c r="G14" s="30" t="s">
        <v>6</v>
      </c>
      <c r="H14" s="30" t="s">
        <v>6</v>
      </c>
    </row>
    <row r="15" spans="1:8" ht="14.4" customHeight="1" x14ac:dyDescent="0.25">
      <c r="A15" s="5" t="s">
        <v>15</v>
      </c>
      <c r="B15" s="38">
        <v>427.92</v>
      </c>
      <c r="C15" s="33">
        <v>627.28</v>
      </c>
      <c r="D15" s="34">
        <v>626.29</v>
      </c>
      <c r="E15" s="33">
        <v>591.65</v>
      </c>
      <c r="F15" s="35">
        <v>583.35</v>
      </c>
      <c r="G15" s="39">
        <f t="shared" si="1"/>
        <v>-1.40285641849065</v>
      </c>
      <c r="H15" s="39">
        <f t="shared" si="0"/>
        <v>36.322209758833424</v>
      </c>
    </row>
    <row r="16" spans="1:8" ht="14.4" customHeight="1" x14ac:dyDescent="0.25">
      <c r="A16" s="4" t="s">
        <v>16</v>
      </c>
      <c r="B16" s="37">
        <v>307.02</v>
      </c>
      <c r="C16" s="28">
        <v>551.92999999999995</v>
      </c>
      <c r="D16" s="28" t="s">
        <v>7</v>
      </c>
      <c r="E16" s="28" t="s">
        <v>7</v>
      </c>
      <c r="F16" s="31" t="s">
        <v>7</v>
      </c>
      <c r="G16" s="30" t="s">
        <v>6</v>
      </c>
      <c r="H16" s="30" t="s">
        <v>6</v>
      </c>
    </row>
    <row r="17" spans="1:8" ht="14.4" customHeight="1" x14ac:dyDescent="0.25">
      <c r="A17" s="4" t="s">
        <v>17</v>
      </c>
      <c r="B17" s="37">
        <v>400.09</v>
      </c>
      <c r="C17" s="40">
        <v>577.58000000000004</v>
      </c>
      <c r="D17" s="41">
        <v>547.85</v>
      </c>
      <c r="E17" s="40">
        <v>557.79</v>
      </c>
      <c r="F17" s="42">
        <v>565.27</v>
      </c>
      <c r="G17" s="30">
        <f t="shared" si="1"/>
        <v>1.3410064719697301</v>
      </c>
      <c r="H17" s="30">
        <f t="shared" si="0"/>
        <v>41.28571071508911</v>
      </c>
    </row>
    <row r="18" spans="1:8" ht="14.4" customHeight="1" x14ac:dyDescent="0.25">
      <c r="A18" s="4" t="s">
        <v>18</v>
      </c>
      <c r="B18" s="43">
        <v>414.35</v>
      </c>
      <c r="C18" s="27">
        <v>609.85</v>
      </c>
      <c r="D18" s="28">
        <v>585.6</v>
      </c>
      <c r="E18" s="27">
        <v>590.82000000000005</v>
      </c>
      <c r="F18" s="29">
        <v>558.46</v>
      </c>
      <c r="G18" s="30">
        <f t="shared" si="1"/>
        <v>-5.4771334755086221</v>
      </c>
      <c r="H18" s="30">
        <f t="shared" si="0"/>
        <v>34.779775552069502</v>
      </c>
    </row>
    <row r="19" spans="1:8" ht="14.4" customHeight="1" x14ac:dyDescent="0.25">
      <c r="A19" s="4" t="s">
        <v>29</v>
      </c>
      <c r="B19" s="36" t="s">
        <v>6</v>
      </c>
      <c r="C19" s="28" t="s">
        <v>7</v>
      </c>
      <c r="D19" s="28" t="s">
        <v>7</v>
      </c>
      <c r="E19" s="28" t="s">
        <v>6</v>
      </c>
      <c r="F19" s="31" t="s">
        <v>7</v>
      </c>
      <c r="G19" s="30" t="s">
        <v>6</v>
      </c>
      <c r="H19" s="30" t="s">
        <v>6</v>
      </c>
    </row>
    <row r="20" spans="1:8" ht="14.4" customHeight="1" x14ac:dyDescent="0.25">
      <c r="A20" s="5" t="s">
        <v>19</v>
      </c>
      <c r="B20" s="44">
        <v>402.8</v>
      </c>
      <c r="C20" s="33">
        <v>596.05999999999995</v>
      </c>
      <c r="D20" s="34">
        <v>568.6</v>
      </c>
      <c r="E20" s="33">
        <v>570.1</v>
      </c>
      <c r="F20" s="35">
        <v>556.21</v>
      </c>
      <c r="G20" s="39">
        <f t="shared" si="1"/>
        <v>-2.436414664094011</v>
      </c>
      <c r="H20" s="39">
        <f t="shared" si="0"/>
        <v>38.085898709036755</v>
      </c>
    </row>
    <row r="21" spans="1:8" ht="14.4" customHeight="1" x14ac:dyDescent="0.25">
      <c r="A21" s="4" t="s">
        <v>20</v>
      </c>
      <c r="B21" s="43" t="s">
        <v>7</v>
      </c>
      <c r="C21" s="27">
        <v>429.28</v>
      </c>
      <c r="D21" s="28" t="s">
        <v>7</v>
      </c>
      <c r="E21" s="27">
        <v>440.95</v>
      </c>
      <c r="F21" s="31" t="s">
        <v>7</v>
      </c>
      <c r="G21" s="30" t="s">
        <v>6</v>
      </c>
      <c r="H21" s="30" t="s">
        <v>6</v>
      </c>
    </row>
    <row r="22" spans="1:8" ht="14.4" customHeight="1" x14ac:dyDescent="0.25">
      <c r="A22" s="4" t="s">
        <v>21</v>
      </c>
      <c r="B22" s="37">
        <v>355.28</v>
      </c>
      <c r="C22" s="27">
        <v>515.29</v>
      </c>
      <c r="D22" s="27">
        <v>510.55</v>
      </c>
      <c r="E22" s="27">
        <v>469.58</v>
      </c>
      <c r="F22" s="31" t="s">
        <v>7</v>
      </c>
      <c r="G22" s="30" t="s">
        <v>6</v>
      </c>
      <c r="H22" s="30" t="s">
        <v>6</v>
      </c>
    </row>
    <row r="23" spans="1:8" ht="14.4" customHeight="1" x14ac:dyDescent="0.25">
      <c r="A23" s="4" t="s">
        <v>22</v>
      </c>
      <c r="B23" s="37">
        <v>387.64</v>
      </c>
      <c r="C23" s="28">
        <v>538.12</v>
      </c>
      <c r="D23" s="28" t="s">
        <v>7</v>
      </c>
      <c r="E23" s="28" t="s">
        <v>7</v>
      </c>
      <c r="F23" s="31" t="s">
        <v>7</v>
      </c>
      <c r="G23" s="30" t="s">
        <v>6</v>
      </c>
      <c r="H23" s="30" t="s">
        <v>6</v>
      </c>
    </row>
    <row r="24" spans="1:8" ht="14.4" customHeight="1" x14ac:dyDescent="0.25">
      <c r="A24" s="5" t="s">
        <v>23</v>
      </c>
      <c r="B24" s="45">
        <v>365.99</v>
      </c>
      <c r="C24" s="46">
        <v>510.29</v>
      </c>
      <c r="D24" s="47">
        <v>483.8</v>
      </c>
      <c r="E24" s="46">
        <v>503.2</v>
      </c>
      <c r="F24" s="31" t="s">
        <v>7</v>
      </c>
      <c r="G24" s="30" t="s">
        <v>6</v>
      </c>
      <c r="H24" s="30" t="s">
        <v>6</v>
      </c>
    </row>
    <row r="25" spans="1:8" ht="14.4" customHeight="1" x14ac:dyDescent="0.25">
      <c r="A25" s="6" t="s">
        <v>24</v>
      </c>
      <c r="B25" s="49">
        <v>415.82</v>
      </c>
      <c r="C25" s="50">
        <v>600.99</v>
      </c>
      <c r="D25" s="50">
        <v>597.61</v>
      </c>
      <c r="E25" s="51">
        <v>570.27</v>
      </c>
      <c r="F25" s="51">
        <v>572.17999999999995</v>
      </c>
      <c r="G25" s="52">
        <f>F25/E25*100-100</f>
        <v>0.33492906868674766</v>
      </c>
      <c r="H25" s="53">
        <f>F25/B25*100-100</f>
        <v>37.602808907700449</v>
      </c>
    </row>
    <row r="26" spans="1:8" ht="14.4" customHeight="1" x14ac:dyDescent="0.25">
      <c r="A26" s="102" t="s">
        <v>25</v>
      </c>
      <c r="B26" s="102"/>
      <c r="C26" s="102"/>
      <c r="D26" s="102"/>
      <c r="E26" s="102"/>
      <c r="F26" s="102"/>
      <c r="G26" s="102"/>
      <c r="H26" s="102"/>
    </row>
    <row r="27" spans="1:8" ht="14.4" customHeight="1" x14ac:dyDescent="0.25">
      <c r="A27" s="19" t="s">
        <v>5</v>
      </c>
      <c r="B27" s="26" t="s">
        <v>7</v>
      </c>
      <c r="C27" s="23" t="s">
        <v>7</v>
      </c>
      <c r="D27" s="23" t="s">
        <v>7</v>
      </c>
      <c r="E27" s="23" t="s">
        <v>6</v>
      </c>
      <c r="F27" s="24" t="s">
        <v>7</v>
      </c>
      <c r="G27" s="30" t="s">
        <v>6</v>
      </c>
      <c r="H27" s="54" t="s">
        <v>6</v>
      </c>
    </row>
    <row r="28" spans="1:8" ht="14.4" customHeight="1" x14ac:dyDescent="0.25">
      <c r="A28" s="7" t="s">
        <v>8</v>
      </c>
      <c r="B28" s="26">
        <v>405.41</v>
      </c>
      <c r="C28" s="27">
        <v>599.59</v>
      </c>
      <c r="D28" s="27">
        <v>580.37</v>
      </c>
      <c r="E28" s="27">
        <v>585.86</v>
      </c>
      <c r="F28" s="29">
        <v>611.42999999999995</v>
      </c>
      <c r="G28" s="30">
        <f t="shared" ref="G28" si="2">F28/E28*100-100</f>
        <v>4.3645239477008175</v>
      </c>
      <c r="H28" s="30">
        <f t="shared" ref="H28" si="3">(F28/B28-1)*100</f>
        <v>50.817690732838351</v>
      </c>
    </row>
    <row r="29" spans="1:8" ht="14.4" customHeight="1" x14ac:dyDescent="0.25">
      <c r="A29" s="7" t="s">
        <v>9</v>
      </c>
      <c r="B29" s="26" t="s">
        <v>7</v>
      </c>
      <c r="C29" s="28">
        <v>606.20000000000005</v>
      </c>
      <c r="D29" s="28">
        <v>590.05999999999995</v>
      </c>
      <c r="E29" s="41" t="s">
        <v>7</v>
      </c>
      <c r="F29" s="42">
        <v>506.86</v>
      </c>
      <c r="G29" s="30" t="s">
        <v>6</v>
      </c>
      <c r="H29" s="30" t="s">
        <v>6</v>
      </c>
    </row>
    <row r="30" spans="1:8" ht="14.4" customHeight="1" x14ac:dyDescent="0.25">
      <c r="A30" s="5" t="s">
        <v>10</v>
      </c>
      <c r="B30" s="32">
        <v>403.48</v>
      </c>
      <c r="C30" s="58">
        <v>597.55999999999995</v>
      </c>
      <c r="D30" s="58">
        <v>582.04</v>
      </c>
      <c r="E30" s="58">
        <v>584.78</v>
      </c>
      <c r="F30" s="59">
        <v>587.82000000000005</v>
      </c>
      <c r="G30" s="39">
        <f t="shared" ref="G30" si="4">F30/E30*100-100</f>
        <v>0.51985362016486647</v>
      </c>
      <c r="H30" s="39">
        <f t="shared" ref="H30:H43" si="5">(F30/B30-1)*100</f>
        <v>45.687518588281947</v>
      </c>
    </row>
    <row r="31" spans="1:8" ht="14.4" customHeight="1" x14ac:dyDescent="0.25">
      <c r="A31" s="4" t="s">
        <v>11</v>
      </c>
      <c r="B31" s="55" t="s">
        <v>7</v>
      </c>
      <c r="C31" s="41" t="s">
        <v>6</v>
      </c>
      <c r="D31" s="41" t="s">
        <v>7</v>
      </c>
      <c r="E31" s="41" t="s">
        <v>7</v>
      </c>
      <c r="F31" s="56" t="s">
        <v>7</v>
      </c>
      <c r="G31" s="30" t="s">
        <v>6</v>
      </c>
      <c r="H31" s="30" t="s">
        <v>6</v>
      </c>
    </row>
    <row r="32" spans="1:8" ht="14.4" customHeight="1" x14ac:dyDescent="0.25">
      <c r="A32" s="4" t="s">
        <v>12</v>
      </c>
      <c r="B32" s="60">
        <v>408.67</v>
      </c>
      <c r="C32" s="40">
        <v>620.34</v>
      </c>
      <c r="D32" s="40">
        <v>616.39</v>
      </c>
      <c r="E32" s="40">
        <v>598.12</v>
      </c>
      <c r="F32" s="42">
        <v>600.28</v>
      </c>
      <c r="G32" s="30">
        <f t="shared" ref="G32:G43" si="6">F32/E32*100-100</f>
        <v>0.36113154550925231</v>
      </c>
      <c r="H32" s="30">
        <f t="shared" si="5"/>
        <v>46.886240732131057</v>
      </c>
    </row>
    <row r="33" spans="1:8" ht="14.4" customHeight="1" x14ac:dyDescent="0.25">
      <c r="A33" s="4" t="s">
        <v>13</v>
      </c>
      <c r="B33" s="60">
        <v>390.47</v>
      </c>
      <c r="C33" s="27">
        <v>612.16</v>
      </c>
      <c r="D33" s="27">
        <v>616.30999999999995</v>
      </c>
      <c r="E33" s="27">
        <v>596.03</v>
      </c>
      <c r="F33" s="29">
        <v>589.28</v>
      </c>
      <c r="G33" s="30">
        <f t="shared" si="6"/>
        <v>-1.132493330872606</v>
      </c>
      <c r="H33" s="30">
        <f t="shared" si="5"/>
        <v>50.915563295515653</v>
      </c>
    </row>
    <row r="34" spans="1:8" ht="14.4" customHeight="1" x14ac:dyDescent="0.25">
      <c r="A34" s="4" t="s">
        <v>14</v>
      </c>
      <c r="B34" s="55" t="s">
        <v>6</v>
      </c>
      <c r="C34" s="41" t="s">
        <v>7</v>
      </c>
      <c r="D34" s="41" t="s">
        <v>6</v>
      </c>
      <c r="E34" s="41" t="s">
        <v>7</v>
      </c>
      <c r="F34" s="56" t="s">
        <v>6</v>
      </c>
      <c r="G34" s="30" t="s">
        <v>6</v>
      </c>
      <c r="H34" s="30" t="s">
        <v>6</v>
      </c>
    </row>
    <row r="35" spans="1:8" ht="14.4" customHeight="1" x14ac:dyDescent="0.25">
      <c r="A35" s="5" t="s">
        <v>15</v>
      </c>
      <c r="B35" s="61">
        <v>403.05</v>
      </c>
      <c r="C35" s="58">
        <v>614.62</v>
      </c>
      <c r="D35" s="58">
        <v>615.63</v>
      </c>
      <c r="E35" s="58">
        <v>598.03</v>
      </c>
      <c r="F35" s="59">
        <v>595.29</v>
      </c>
      <c r="G35" s="39">
        <f t="shared" si="6"/>
        <v>-0.45817099476614942</v>
      </c>
      <c r="H35" s="39">
        <f t="shared" si="5"/>
        <v>47.69631559359879</v>
      </c>
    </row>
    <row r="36" spans="1:8" ht="14.4" customHeight="1" x14ac:dyDescent="0.25">
      <c r="A36" s="4" t="s">
        <v>16</v>
      </c>
      <c r="B36" s="60">
        <v>382.74</v>
      </c>
      <c r="C36" s="41" t="s">
        <v>7</v>
      </c>
      <c r="D36" s="41">
        <v>567.53</v>
      </c>
      <c r="E36" s="41" t="s">
        <v>7</v>
      </c>
      <c r="F36" s="42">
        <v>513.63</v>
      </c>
      <c r="G36" s="30" t="s">
        <v>6</v>
      </c>
      <c r="H36" s="30">
        <f t="shared" si="5"/>
        <v>34.198150180279029</v>
      </c>
    </row>
    <row r="37" spans="1:8" ht="14.4" customHeight="1" x14ac:dyDescent="0.25">
      <c r="A37" s="4" t="s">
        <v>17</v>
      </c>
      <c r="B37" s="62">
        <v>401.45</v>
      </c>
      <c r="C37" s="40">
        <v>580.63</v>
      </c>
      <c r="D37" s="40">
        <v>574.04</v>
      </c>
      <c r="E37" s="40">
        <v>577.83000000000004</v>
      </c>
      <c r="F37" s="56">
        <v>570.4</v>
      </c>
      <c r="G37" s="30">
        <f t="shared" si="6"/>
        <v>-1.2858453178270537</v>
      </c>
      <c r="H37" s="30">
        <f t="shared" si="5"/>
        <v>42.084942084942092</v>
      </c>
    </row>
    <row r="38" spans="1:8" ht="14.4" customHeight="1" x14ac:dyDescent="0.25">
      <c r="A38" s="4" t="s">
        <v>18</v>
      </c>
      <c r="B38" s="60" t="s">
        <v>7</v>
      </c>
      <c r="C38" s="63">
        <v>589.4</v>
      </c>
      <c r="D38" s="63">
        <v>590.97</v>
      </c>
      <c r="E38" s="63">
        <v>598.9</v>
      </c>
      <c r="F38" s="56" t="s">
        <v>7</v>
      </c>
      <c r="G38" s="30" t="s">
        <v>6</v>
      </c>
      <c r="H38" s="30" t="s">
        <v>6</v>
      </c>
    </row>
    <row r="39" spans="1:8" ht="14.4" customHeight="1" x14ac:dyDescent="0.25">
      <c r="A39" s="5" t="s">
        <v>19</v>
      </c>
      <c r="B39" s="81">
        <v>402.88</v>
      </c>
      <c r="C39" s="33">
        <v>578.5</v>
      </c>
      <c r="D39" s="33">
        <v>578.07000000000005</v>
      </c>
      <c r="E39" s="33">
        <v>589.16</v>
      </c>
      <c r="F39" s="35">
        <v>558.52</v>
      </c>
      <c r="G39" s="39">
        <f t="shared" si="6"/>
        <v>-5.200624618100349</v>
      </c>
      <c r="H39" s="39">
        <f t="shared" si="5"/>
        <v>38.631850675138992</v>
      </c>
    </row>
    <row r="40" spans="1:8" ht="14.4" customHeight="1" x14ac:dyDescent="0.25">
      <c r="A40" s="4" t="s">
        <v>20</v>
      </c>
      <c r="B40" s="62">
        <v>276.41000000000003</v>
      </c>
      <c r="C40" s="41" t="s">
        <v>7</v>
      </c>
      <c r="D40" s="41" t="s">
        <v>7</v>
      </c>
      <c r="E40" s="41" t="s">
        <v>7</v>
      </c>
      <c r="F40" s="56" t="s">
        <v>7</v>
      </c>
      <c r="G40" s="30" t="s">
        <v>6</v>
      </c>
      <c r="H40" s="30" t="s">
        <v>6</v>
      </c>
    </row>
    <row r="41" spans="1:8" ht="14.4" customHeight="1" x14ac:dyDescent="0.25">
      <c r="A41" s="4" t="s">
        <v>21</v>
      </c>
      <c r="B41" s="62">
        <v>358.01</v>
      </c>
      <c r="C41" s="41">
        <v>565.59</v>
      </c>
      <c r="D41" s="41" t="s">
        <v>7</v>
      </c>
      <c r="E41" s="41" t="s">
        <v>7</v>
      </c>
      <c r="F41" s="42">
        <v>560.88</v>
      </c>
      <c r="G41" s="30" t="s">
        <v>6</v>
      </c>
      <c r="H41" s="30">
        <f t="shared" si="5"/>
        <v>56.666014915784466</v>
      </c>
    </row>
    <row r="42" spans="1:8" ht="14.4" customHeight="1" x14ac:dyDescent="0.25">
      <c r="A42" s="4" t="s">
        <v>22</v>
      </c>
      <c r="B42" s="26" t="s">
        <v>6</v>
      </c>
      <c r="C42" s="41" t="s">
        <v>7</v>
      </c>
      <c r="D42" s="41" t="s">
        <v>6</v>
      </c>
      <c r="E42" s="41" t="s">
        <v>7</v>
      </c>
      <c r="F42" s="56" t="s">
        <v>6</v>
      </c>
      <c r="G42" s="30" t="s">
        <v>6</v>
      </c>
      <c r="H42" s="30" t="s">
        <v>6</v>
      </c>
    </row>
    <row r="43" spans="1:8" ht="14.4" customHeight="1" x14ac:dyDescent="0.25">
      <c r="A43" s="5" t="s">
        <v>23</v>
      </c>
      <c r="B43" s="97">
        <v>354.39</v>
      </c>
      <c r="C43" s="64">
        <v>537.33000000000004</v>
      </c>
      <c r="D43" s="64">
        <v>485.02</v>
      </c>
      <c r="E43" s="64">
        <v>550.05999999999995</v>
      </c>
      <c r="F43" s="65">
        <v>496.87</v>
      </c>
      <c r="G43" s="39">
        <f t="shared" si="6"/>
        <v>-9.6698541977238648</v>
      </c>
      <c r="H43" s="39">
        <f t="shared" si="5"/>
        <v>40.204294703575158</v>
      </c>
    </row>
    <row r="44" spans="1:8" ht="14.4" customHeight="1" x14ac:dyDescent="0.25">
      <c r="A44" s="8" t="s">
        <v>24</v>
      </c>
      <c r="B44" s="66">
        <v>399.59</v>
      </c>
      <c r="C44" s="66">
        <v>591.24</v>
      </c>
      <c r="D44" s="67">
        <v>586.20000000000005</v>
      </c>
      <c r="E44" s="66">
        <v>591.33000000000004</v>
      </c>
      <c r="F44" s="66">
        <v>574.09</v>
      </c>
      <c r="G44" s="68">
        <f>F44/E44*100-100</f>
        <v>-2.9154617557032481</v>
      </c>
      <c r="H44" s="53">
        <f>F44/B44*100-100</f>
        <v>43.669761505543192</v>
      </c>
    </row>
    <row r="45" spans="1:8" ht="14.4" customHeight="1" x14ac:dyDescent="0.25">
      <c r="A45" s="102" t="s">
        <v>26</v>
      </c>
      <c r="B45" s="102"/>
      <c r="C45" s="102"/>
      <c r="D45" s="102"/>
      <c r="E45" s="102"/>
      <c r="F45" s="102"/>
      <c r="G45" s="102"/>
      <c r="H45" s="102"/>
    </row>
    <row r="46" spans="1:8" ht="14.4" customHeight="1" x14ac:dyDescent="0.25">
      <c r="A46" s="7" t="s">
        <v>9</v>
      </c>
      <c r="B46" s="69" t="s">
        <v>7</v>
      </c>
      <c r="C46" s="23">
        <v>580.14</v>
      </c>
      <c r="D46" s="23" t="s">
        <v>7</v>
      </c>
      <c r="E46" s="23" t="s">
        <v>7</v>
      </c>
      <c r="F46" s="24" t="s">
        <v>7</v>
      </c>
      <c r="G46" s="30" t="s">
        <v>6</v>
      </c>
      <c r="H46" s="30" t="s">
        <v>6</v>
      </c>
    </row>
    <row r="47" spans="1:8" ht="14.4" customHeight="1" x14ac:dyDescent="0.25">
      <c r="A47" s="7" t="s">
        <v>27</v>
      </c>
      <c r="B47" s="26" t="s">
        <v>7</v>
      </c>
      <c r="C47" s="28" t="s">
        <v>7</v>
      </c>
      <c r="D47" s="28" t="s">
        <v>7</v>
      </c>
      <c r="E47" s="28" t="s">
        <v>7</v>
      </c>
      <c r="F47" s="31" t="s">
        <v>7</v>
      </c>
      <c r="G47" s="30" t="s">
        <v>6</v>
      </c>
      <c r="H47" s="54" t="s">
        <v>6</v>
      </c>
    </row>
    <row r="48" spans="1:8" ht="14.4" customHeight="1" x14ac:dyDescent="0.25">
      <c r="A48" s="9" t="s">
        <v>10</v>
      </c>
      <c r="B48" s="32" t="s">
        <v>7</v>
      </c>
      <c r="C48" s="47">
        <v>579.77</v>
      </c>
      <c r="D48" s="47" t="s">
        <v>7</v>
      </c>
      <c r="E48" s="47" t="s">
        <v>7</v>
      </c>
      <c r="F48" s="70" t="s">
        <v>7</v>
      </c>
      <c r="G48" s="30" t="s">
        <v>6</v>
      </c>
      <c r="H48" s="54" t="s">
        <v>6</v>
      </c>
    </row>
    <row r="49" spans="1:8" ht="14.4" customHeight="1" x14ac:dyDescent="0.25">
      <c r="A49" s="7" t="s">
        <v>12</v>
      </c>
      <c r="B49" s="72" t="s">
        <v>7</v>
      </c>
      <c r="C49" s="47" t="s">
        <v>7</v>
      </c>
      <c r="D49" s="47" t="s">
        <v>7</v>
      </c>
      <c r="E49" s="28" t="s">
        <v>7</v>
      </c>
      <c r="F49" s="31" t="s">
        <v>7</v>
      </c>
      <c r="G49" s="30" t="s">
        <v>6</v>
      </c>
      <c r="H49" s="54" t="s">
        <v>6</v>
      </c>
    </row>
    <row r="50" spans="1:8" ht="14.4" customHeight="1" x14ac:dyDescent="0.25">
      <c r="A50" s="4" t="s">
        <v>13</v>
      </c>
      <c r="B50" s="98">
        <v>400.44</v>
      </c>
      <c r="C50" s="27">
        <v>591.32000000000005</v>
      </c>
      <c r="D50" s="28">
        <v>567.57000000000005</v>
      </c>
      <c r="E50" s="27">
        <v>613.14</v>
      </c>
      <c r="F50" s="29">
        <v>585.59</v>
      </c>
      <c r="G50" s="30">
        <f>(F50/E50-1)*100</f>
        <v>-4.4932641811005531</v>
      </c>
      <c r="H50" s="54">
        <f>F50/B50*100-100</f>
        <v>46.236639696334038</v>
      </c>
    </row>
    <row r="51" spans="1:8" ht="14.4" customHeight="1" x14ac:dyDescent="0.25">
      <c r="A51" s="4" t="s">
        <v>14</v>
      </c>
      <c r="B51" s="98">
        <v>385.52</v>
      </c>
      <c r="C51" s="27">
        <v>608.15</v>
      </c>
      <c r="D51" s="47" t="s">
        <v>7</v>
      </c>
      <c r="E51" s="28" t="s">
        <v>7</v>
      </c>
      <c r="F51" s="29">
        <v>550.59</v>
      </c>
      <c r="G51" s="30" t="s">
        <v>6</v>
      </c>
      <c r="H51" s="54">
        <f>F51/B51*100-100</f>
        <v>42.817493255862246</v>
      </c>
    </row>
    <row r="52" spans="1:8" ht="14.4" customHeight="1" x14ac:dyDescent="0.25">
      <c r="A52" s="4" t="s">
        <v>28</v>
      </c>
      <c r="B52" s="37" t="s">
        <v>6</v>
      </c>
      <c r="C52" s="47" t="s">
        <v>7</v>
      </c>
      <c r="D52" s="47" t="s">
        <v>7</v>
      </c>
      <c r="E52" s="28" t="s">
        <v>7</v>
      </c>
      <c r="F52" s="31" t="s">
        <v>7</v>
      </c>
      <c r="G52" s="54" t="s">
        <v>6</v>
      </c>
      <c r="H52" s="54" t="s">
        <v>6</v>
      </c>
    </row>
    <row r="53" spans="1:8" ht="14.4" customHeight="1" x14ac:dyDescent="0.25">
      <c r="A53" s="5" t="s">
        <v>15</v>
      </c>
      <c r="B53" s="32">
        <v>404.04</v>
      </c>
      <c r="C53" s="34">
        <v>610.17999999999995</v>
      </c>
      <c r="D53" s="34">
        <v>577.05999999999995</v>
      </c>
      <c r="E53" s="33">
        <v>613.04999999999995</v>
      </c>
      <c r="F53" s="35">
        <v>567.02</v>
      </c>
      <c r="G53" s="71">
        <f>F53/E53*100-100</f>
        <v>-7.508359840143541</v>
      </c>
      <c r="H53" s="71">
        <f t="shared" ref="H53:H56" si="7">F53/B53*100-100</f>
        <v>40.337590337590314</v>
      </c>
    </row>
    <row r="54" spans="1:8" ht="14.4" customHeight="1" x14ac:dyDescent="0.25">
      <c r="A54" s="4" t="s">
        <v>16</v>
      </c>
      <c r="B54" s="37" t="s">
        <v>7</v>
      </c>
      <c r="C54" s="28">
        <v>499.59</v>
      </c>
      <c r="D54" s="28">
        <v>539.29</v>
      </c>
      <c r="E54" s="27">
        <v>481.76</v>
      </c>
      <c r="F54" s="31" t="s">
        <v>7</v>
      </c>
      <c r="G54" s="54" t="s">
        <v>6</v>
      </c>
      <c r="H54" s="54" t="s">
        <v>6</v>
      </c>
    </row>
    <row r="55" spans="1:8" ht="14.4" customHeight="1" x14ac:dyDescent="0.25">
      <c r="A55" s="4" t="s">
        <v>17</v>
      </c>
      <c r="B55" s="73" t="s">
        <v>7</v>
      </c>
      <c r="C55" s="27">
        <v>540.83000000000004</v>
      </c>
      <c r="D55" s="28">
        <v>549.48</v>
      </c>
      <c r="E55" s="27">
        <v>556.47</v>
      </c>
      <c r="F55" s="29">
        <v>540.38</v>
      </c>
      <c r="G55" s="54">
        <f>F55/E55*100-100</f>
        <v>-2.8914406886265169</v>
      </c>
      <c r="H55" s="54" t="s">
        <v>6</v>
      </c>
    </row>
    <row r="56" spans="1:8" ht="14.4" customHeight="1" x14ac:dyDescent="0.25">
      <c r="A56" s="4" t="s">
        <v>18</v>
      </c>
      <c r="B56" s="98">
        <v>401.36</v>
      </c>
      <c r="C56" s="40">
        <v>608.72</v>
      </c>
      <c r="D56" s="41">
        <v>588.80999999999995</v>
      </c>
      <c r="E56" s="40">
        <v>582.4</v>
      </c>
      <c r="F56" s="42">
        <v>585.87</v>
      </c>
      <c r="G56" s="54">
        <f>F56/E56*100-100</f>
        <v>0.59581043956045221</v>
      </c>
      <c r="H56" s="54">
        <f t="shared" si="7"/>
        <v>45.971197927048024</v>
      </c>
    </row>
    <row r="57" spans="1:8" ht="14.4" customHeight="1" x14ac:dyDescent="0.25">
      <c r="A57" s="4" t="s">
        <v>29</v>
      </c>
      <c r="B57" s="98">
        <v>385.26</v>
      </c>
      <c r="C57" s="28">
        <v>613.22</v>
      </c>
      <c r="D57" s="28">
        <v>596.45000000000005</v>
      </c>
      <c r="E57" s="27">
        <v>572.41999999999996</v>
      </c>
      <c r="F57" s="31">
        <v>577.20000000000005</v>
      </c>
      <c r="G57" s="54">
        <f>F57/E57*100-100</f>
        <v>0.8350511861919756</v>
      </c>
      <c r="H57" s="54">
        <f>F57/B57*100-100</f>
        <v>49.8209001713129</v>
      </c>
    </row>
    <row r="58" spans="1:8" ht="14.4" customHeight="1" x14ac:dyDescent="0.25">
      <c r="A58" s="4" t="s">
        <v>30</v>
      </c>
      <c r="B58" s="26" t="s">
        <v>6</v>
      </c>
      <c r="C58" s="28" t="s">
        <v>6</v>
      </c>
      <c r="D58" s="28" t="s">
        <v>6</v>
      </c>
      <c r="E58" s="28" t="s">
        <v>6</v>
      </c>
      <c r="F58" s="31" t="s">
        <v>6</v>
      </c>
      <c r="G58" s="54" t="s">
        <v>6</v>
      </c>
      <c r="H58" s="54" t="s">
        <v>6</v>
      </c>
    </row>
    <row r="59" spans="1:8" ht="14.4" customHeight="1" x14ac:dyDescent="0.25">
      <c r="A59" s="5" t="s">
        <v>19</v>
      </c>
      <c r="B59" s="81">
        <v>392.89</v>
      </c>
      <c r="C59" s="34">
        <v>601.55999999999995</v>
      </c>
      <c r="D59" s="34">
        <v>582.84</v>
      </c>
      <c r="E59" s="33">
        <v>575.77</v>
      </c>
      <c r="F59" s="35">
        <v>574.65</v>
      </c>
      <c r="G59" s="71">
        <f>F59/E59*100-100</f>
        <v>-0.194522118206919</v>
      </c>
      <c r="H59" s="71">
        <f t="shared" ref="H59:H64" si="8">F59/B59*100-100</f>
        <v>46.262312606582014</v>
      </c>
    </row>
    <row r="60" spans="1:8" ht="14.4" customHeight="1" x14ac:dyDescent="0.25">
      <c r="A60" s="4" t="s">
        <v>20</v>
      </c>
      <c r="B60" s="62">
        <v>299.06</v>
      </c>
      <c r="C60" s="27">
        <v>460.71</v>
      </c>
      <c r="D60" s="28">
        <v>419.2</v>
      </c>
      <c r="E60" s="27">
        <v>420.37</v>
      </c>
      <c r="F60" s="29">
        <v>438.53</v>
      </c>
      <c r="G60" s="54">
        <f>F60/E60*100-100</f>
        <v>4.320003806170746</v>
      </c>
      <c r="H60" s="54">
        <f t="shared" si="8"/>
        <v>46.63612652979333</v>
      </c>
    </row>
    <row r="61" spans="1:8" ht="14.4" customHeight="1" x14ac:dyDescent="0.25">
      <c r="A61" s="4" t="s">
        <v>21</v>
      </c>
      <c r="B61" s="62">
        <v>316.99</v>
      </c>
      <c r="C61" s="40">
        <v>501.43</v>
      </c>
      <c r="D61" s="41">
        <v>458.08</v>
      </c>
      <c r="E61" s="41">
        <v>451.4</v>
      </c>
      <c r="F61" s="42">
        <v>462.04</v>
      </c>
      <c r="G61" s="54">
        <f t="shared" ref="G61:G64" si="9">F61/E61*100-100</f>
        <v>2.3571112095702347</v>
      </c>
      <c r="H61" s="54">
        <f t="shared" si="8"/>
        <v>45.758541278904715</v>
      </c>
    </row>
    <row r="62" spans="1:8" ht="14.4" customHeight="1" x14ac:dyDescent="0.25">
      <c r="A62" s="4" t="s">
        <v>22</v>
      </c>
      <c r="B62" s="62">
        <v>311.19</v>
      </c>
      <c r="C62" s="28">
        <v>510</v>
      </c>
      <c r="D62" s="28">
        <v>528.37</v>
      </c>
      <c r="E62" s="27">
        <v>491.56</v>
      </c>
      <c r="F62" s="29">
        <v>479.86</v>
      </c>
      <c r="G62" s="54">
        <f t="shared" si="9"/>
        <v>-2.3801773944177711</v>
      </c>
      <c r="H62" s="54">
        <f t="shared" si="8"/>
        <v>54.201613162376674</v>
      </c>
    </row>
    <row r="63" spans="1:8" ht="14.4" customHeight="1" x14ac:dyDescent="0.25">
      <c r="A63" s="5" t="s">
        <v>23</v>
      </c>
      <c r="B63" s="97">
        <v>310.33999999999997</v>
      </c>
      <c r="C63" s="46">
        <v>493.34</v>
      </c>
      <c r="D63" s="47">
        <v>468.5</v>
      </c>
      <c r="E63" s="46">
        <v>456.61</v>
      </c>
      <c r="F63" s="48">
        <v>459.43</v>
      </c>
      <c r="G63" s="71">
        <f t="shared" si="9"/>
        <v>0.61759488403669138</v>
      </c>
      <c r="H63" s="71">
        <f t="shared" si="8"/>
        <v>48.040858413353106</v>
      </c>
    </row>
    <row r="64" spans="1:8" ht="14.4" customHeight="1" x14ac:dyDescent="0.25">
      <c r="A64" s="6" t="s">
        <v>24</v>
      </c>
      <c r="B64" s="66">
        <v>352.76</v>
      </c>
      <c r="C64" s="74">
        <v>561.57000000000005</v>
      </c>
      <c r="D64" s="74">
        <v>536.01</v>
      </c>
      <c r="E64" s="74">
        <v>531.82000000000005</v>
      </c>
      <c r="F64" s="91">
        <v>528.20000000000005</v>
      </c>
      <c r="G64" s="75">
        <f t="shared" si="9"/>
        <v>-0.68068143356775579</v>
      </c>
      <c r="H64" s="53">
        <f t="shared" si="8"/>
        <v>49.733529878671078</v>
      </c>
    </row>
    <row r="65" spans="1:8" ht="14.4" customHeight="1" x14ac:dyDescent="0.25">
      <c r="A65" s="110" t="s">
        <v>31</v>
      </c>
      <c r="B65" s="110"/>
      <c r="C65" s="110"/>
      <c r="D65" s="110"/>
      <c r="E65" s="110"/>
      <c r="F65" s="110"/>
      <c r="G65" s="110"/>
      <c r="H65" s="110"/>
    </row>
    <row r="66" spans="1:8" ht="14.4" customHeight="1" x14ac:dyDescent="0.25">
      <c r="A66" s="7" t="s">
        <v>8</v>
      </c>
      <c r="B66" s="37" t="s">
        <v>7</v>
      </c>
      <c r="C66" s="76" t="s">
        <v>6</v>
      </c>
      <c r="D66" s="76" t="s">
        <v>7</v>
      </c>
      <c r="E66" s="76" t="s">
        <v>6</v>
      </c>
      <c r="F66" s="93" t="s">
        <v>7</v>
      </c>
      <c r="G66" s="54" t="s">
        <v>6</v>
      </c>
      <c r="H66" s="54" t="s">
        <v>6</v>
      </c>
    </row>
    <row r="67" spans="1:8" ht="14.4" customHeight="1" x14ac:dyDescent="0.25">
      <c r="A67" s="7" t="s">
        <v>9</v>
      </c>
      <c r="B67" s="37" t="s">
        <v>7</v>
      </c>
      <c r="C67" s="76">
        <v>611.32000000000005</v>
      </c>
      <c r="D67" s="76">
        <v>671.73</v>
      </c>
      <c r="E67" s="76" t="s">
        <v>7</v>
      </c>
      <c r="F67" s="80">
        <v>610.41999999999996</v>
      </c>
      <c r="G67" s="54" t="s">
        <v>6</v>
      </c>
      <c r="H67" s="54" t="s">
        <v>6</v>
      </c>
    </row>
    <row r="68" spans="1:8" ht="14.4" customHeight="1" x14ac:dyDescent="0.25">
      <c r="A68" s="7" t="s">
        <v>27</v>
      </c>
      <c r="B68" s="37" t="s">
        <v>7</v>
      </c>
      <c r="C68" s="76" t="s">
        <v>7</v>
      </c>
      <c r="D68" s="76" t="s">
        <v>7</v>
      </c>
      <c r="E68" s="76" t="s">
        <v>7</v>
      </c>
      <c r="F68" s="77" t="s">
        <v>7</v>
      </c>
      <c r="G68" s="54" t="s">
        <v>6</v>
      </c>
      <c r="H68" s="54" t="s">
        <v>6</v>
      </c>
    </row>
    <row r="69" spans="1:8" ht="14.4" customHeight="1" x14ac:dyDescent="0.25">
      <c r="A69" s="9" t="s">
        <v>10</v>
      </c>
      <c r="B69" s="38">
        <v>453.71</v>
      </c>
      <c r="C69" s="78">
        <v>615.99</v>
      </c>
      <c r="D69" s="78">
        <v>650.16</v>
      </c>
      <c r="E69" s="95">
        <v>651.54</v>
      </c>
      <c r="F69" s="79">
        <v>598.05999999999995</v>
      </c>
      <c r="G69" s="71">
        <f>F69/E69*100-100</f>
        <v>-8.2082450808852911</v>
      </c>
      <c r="H69" s="71">
        <f t="shared" ref="H69" si="10">F69/B69*100-100</f>
        <v>31.815476846443744</v>
      </c>
    </row>
    <row r="70" spans="1:8" ht="14.4" customHeight="1" x14ac:dyDescent="0.25">
      <c r="A70" s="4" t="s">
        <v>12</v>
      </c>
      <c r="B70" s="37">
        <v>399.5</v>
      </c>
      <c r="C70" s="76">
        <v>520.01</v>
      </c>
      <c r="D70" s="76">
        <v>618.01</v>
      </c>
      <c r="E70" s="92">
        <v>513.16999999999996</v>
      </c>
      <c r="F70" s="77" t="s">
        <v>7</v>
      </c>
      <c r="G70" s="54" t="s">
        <v>6</v>
      </c>
      <c r="H70" s="54" t="s">
        <v>6</v>
      </c>
    </row>
    <row r="71" spans="1:8" ht="14.4" customHeight="1" x14ac:dyDescent="0.25">
      <c r="A71" s="4" t="s">
        <v>13</v>
      </c>
      <c r="B71" s="37">
        <v>420.24</v>
      </c>
      <c r="C71" s="41">
        <v>583.75</v>
      </c>
      <c r="D71" s="41">
        <v>620.45000000000005</v>
      </c>
      <c r="E71" s="40">
        <v>558.54999999999995</v>
      </c>
      <c r="F71" s="42">
        <v>616.85</v>
      </c>
      <c r="G71" s="54">
        <f t="shared" ref="G71:G79" si="11">F71/E71*100-100</f>
        <v>10.437740578283055</v>
      </c>
      <c r="H71" s="54">
        <f>F71/B71*100-100</f>
        <v>46.78517037883114</v>
      </c>
    </row>
    <row r="72" spans="1:8" ht="14.4" customHeight="1" x14ac:dyDescent="0.25">
      <c r="A72" s="4" t="s">
        <v>14</v>
      </c>
      <c r="B72" s="62">
        <v>394.83</v>
      </c>
      <c r="C72" s="76">
        <v>579.41</v>
      </c>
      <c r="D72" s="76">
        <v>592.66999999999996</v>
      </c>
      <c r="E72" s="76">
        <v>565.9</v>
      </c>
      <c r="F72" s="77" t="s">
        <v>7</v>
      </c>
      <c r="G72" s="54" t="s">
        <v>6</v>
      </c>
      <c r="H72" s="54" t="s">
        <v>6</v>
      </c>
    </row>
    <row r="73" spans="1:8" ht="14.4" customHeight="1" x14ac:dyDescent="0.25">
      <c r="A73" s="4" t="s">
        <v>28</v>
      </c>
      <c r="B73" s="37" t="s">
        <v>7</v>
      </c>
      <c r="C73" s="76" t="s">
        <v>6</v>
      </c>
      <c r="D73" s="76" t="s">
        <v>6</v>
      </c>
      <c r="E73" s="76" t="s">
        <v>6</v>
      </c>
      <c r="F73" s="77" t="s">
        <v>6</v>
      </c>
      <c r="G73" s="54" t="s">
        <v>6</v>
      </c>
      <c r="H73" s="54" t="s">
        <v>6</v>
      </c>
    </row>
    <row r="74" spans="1:8" ht="14.4" customHeight="1" x14ac:dyDescent="0.25">
      <c r="A74" s="5" t="s">
        <v>15</v>
      </c>
      <c r="B74" s="57">
        <v>413.26</v>
      </c>
      <c r="C74" s="34">
        <v>579.47</v>
      </c>
      <c r="D74" s="34">
        <v>604.97</v>
      </c>
      <c r="E74" s="33">
        <v>565.04</v>
      </c>
      <c r="F74" s="35">
        <v>608.77</v>
      </c>
      <c r="G74" s="71">
        <f t="shared" ref="G74" si="12">F74/E74*100-100</f>
        <v>7.7392750955684591</v>
      </c>
      <c r="H74" s="71">
        <f t="shared" ref="H74:H81" si="13">F74/B74*100-100</f>
        <v>47.309200019358286</v>
      </c>
    </row>
    <row r="75" spans="1:8" ht="14.4" customHeight="1" x14ac:dyDescent="0.25">
      <c r="A75" s="4" t="s">
        <v>16</v>
      </c>
      <c r="B75" s="37" t="s">
        <v>6</v>
      </c>
      <c r="C75" s="76" t="s">
        <v>7</v>
      </c>
      <c r="D75" s="76">
        <v>526.20000000000005</v>
      </c>
      <c r="E75" s="76" t="s">
        <v>6</v>
      </c>
      <c r="F75" s="77" t="s">
        <v>7</v>
      </c>
      <c r="G75" s="54" t="s">
        <v>6</v>
      </c>
      <c r="H75" s="54" t="s">
        <v>6</v>
      </c>
    </row>
    <row r="76" spans="1:8" ht="14.4" customHeight="1" x14ac:dyDescent="0.25">
      <c r="A76" s="4" t="s">
        <v>17</v>
      </c>
      <c r="B76" s="37">
        <v>363.48</v>
      </c>
      <c r="C76" s="41">
        <v>498.11</v>
      </c>
      <c r="D76" s="41">
        <v>532.54999999999995</v>
      </c>
      <c r="E76" s="76" t="s">
        <v>7</v>
      </c>
      <c r="F76" s="80">
        <v>507.11</v>
      </c>
      <c r="G76" s="54" t="s">
        <v>6</v>
      </c>
      <c r="H76" s="54">
        <f t="shared" si="13"/>
        <v>39.515241553868151</v>
      </c>
    </row>
    <row r="77" spans="1:8" ht="14.4" customHeight="1" x14ac:dyDescent="0.25">
      <c r="A77" s="4" t="s">
        <v>18</v>
      </c>
      <c r="B77" s="99">
        <v>404.18</v>
      </c>
      <c r="C77" s="41">
        <v>580.92999999999995</v>
      </c>
      <c r="D77" s="41">
        <v>562.4</v>
      </c>
      <c r="E77" s="40">
        <v>551.16</v>
      </c>
      <c r="F77" s="56">
        <v>558.20000000000005</v>
      </c>
      <c r="G77" s="54">
        <f t="shared" si="11"/>
        <v>1.2773060454314589</v>
      </c>
      <c r="H77" s="54">
        <f t="shared" si="13"/>
        <v>38.106784106091368</v>
      </c>
    </row>
    <row r="78" spans="1:8" ht="14.4" customHeight="1" x14ac:dyDescent="0.25">
      <c r="A78" s="4" t="s">
        <v>29</v>
      </c>
      <c r="B78" s="62">
        <v>395.96</v>
      </c>
      <c r="C78" s="41">
        <v>576.66</v>
      </c>
      <c r="D78" s="41">
        <v>571.49</v>
      </c>
      <c r="E78" s="40">
        <v>566.86</v>
      </c>
      <c r="F78" s="56">
        <v>582</v>
      </c>
      <c r="G78" s="54">
        <f t="shared" si="11"/>
        <v>2.6708534735208076</v>
      </c>
      <c r="H78" s="54">
        <f t="shared" si="13"/>
        <v>46.984543893322552</v>
      </c>
    </row>
    <row r="79" spans="1:8" ht="14.4" customHeight="1" x14ac:dyDescent="0.25">
      <c r="A79" s="5" t="s">
        <v>19</v>
      </c>
      <c r="B79" s="81">
        <v>392.43</v>
      </c>
      <c r="C79" s="34">
        <v>566.82000000000005</v>
      </c>
      <c r="D79" s="34">
        <v>556.62</v>
      </c>
      <c r="E79" s="33">
        <v>550.61</v>
      </c>
      <c r="F79" s="35">
        <v>549.16</v>
      </c>
      <c r="G79" s="71">
        <f t="shared" si="11"/>
        <v>-0.26334429087739863</v>
      </c>
      <c r="H79" s="71">
        <f t="shared" si="13"/>
        <v>39.93833295109954</v>
      </c>
    </row>
    <row r="80" spans="1:8" ht="14.4" customHeight="1" x14ac:dyDescent="0.25">
      <c r="A80" s="4" t="s">
        <v>20</v>
      </c>
      <c r="B80" s="37" t="s">
        <v>7</v>
      </c>
      <c r="C80" s="76" t="s">
        <v>7</v>
      </c>
      <c r="D80" s="76" t="s">
        <v>7</v>
      </c>
      <c r="E80" s="76" t="s">
        <v>7</v>
      </c>
      <c r="F80" s="77" t="s">
        <v>7</v>
      </c>
      <c r="G80" s="54" t="s">
        <v>6</v>
      </c>
      <c r="H80" s="54" t="s">
        <v>6</v>
      </c>
    </row>
    <row r="81" spans="1:8" ht="14.4" customHeight="1" x14ac:dyDescent="0.25">
      <c r="A81" s="4" t="s">
        <v>21</v>
      </c>
      <c r="B81" s="62">
        <v>314.13</v>
      </c>
      <c r="C81" s="76">
        <v>498.68</v>
      </c>
      <c r="D81" s="76">
        <v>402.24</v>
      </c>
      <c r="E81" s="92">
        <v>394.58</v>
      </c>
      <c r="F81" s="80">
        <v>426.66</v>
      </c>
      <c r="G81" s="54">
        <f>(F81/E81-1)*100</f>
        <v>8.1301637183841091</v>
      </c>
      <c r="H81" s="54">
        <f t="shared" si="13"/>
        <v>35.822748543596617</v>
      </c>
    </row>
    <row r="82" spans="1:8" ht="14.4" customHeight="1" x14ac:dyDescent="0.25">
      <c r="A82" s="4" t="s">
        <v>22</v>
      </c>
      <c r="B82" s="62">
        <v>367.66</v>
      </c>
      <c r="C82" s="76">
        <v>469.32</v>
      </c>
      <c r="D82" s="76">
        <v>527.1</v>
      </c>
      <c r="E82" s="76" t="s">
        <v>7</v>
      </c>
      <c r="F82" s="80">
        <v>432.78</v>
      </c>
      <c r="G82" s="54" t="s">
        <v>6</v>
      </c>
      <c r="H82" s="54">
        <f t="shared" ref="H82" si="14">F82/B82*100-100</f>
        <v>17.712016537017888</v>
      </c>
    </row>
    <row r="83" spans="1:8" ht="14.4" customHeight="1" x14ac:dyDescent="0.25">
      <c r="A83" s="4" t="s">
        <v>32</v>
      </c>
      <c r="B83" s="37" t="s">
        <v>6</v>
      </c>
      <c r="C83" s="76" t="s">
        <v>7</v>
      </c>
      <c r="D83" s="76" t="s">
        <v>6</v>
      </c>
      <c r="E83" s="76" t="s">
        <v>7</v>
      </c>
      <c r="F83" s="77" t="s">
        <v>7</v>
      </c>
      <c r="G83" s="54" t="s">
        <v>6</v>
      </c>
      <c r="H83" s="54" t="s">
        <v>6</v>
      </c>
    </row>
    <row r="84" spans="1:8" ht="14.4" customHeight="1" x14ac:dyDescent="0.25">
      <c r="A84" s="5" t="s">
        <v>23</v>
      </c>
      <c r="B84" s="100">
        <v>331.4</v>
      </c>
      <c r="C84" s="82">
        <v>481.23</v>
      </c>
      <c r="D84" s="82">
        <v>481.1</v>
      </c>
      <c r="E84" s="96">
        <v>490.06</v>
      </c>
      <c r="F84" s="83">
        <v>436.11</v>
      </c>
      <c r="G84" s="39">
        <f>F84/E84*100-100</f>
        <v>-11.008856058441822</v>
      </c>
      <c r="H84" s="71">
        <f t="shared" ref="H84:H85" si="15">F84/B84*100-100</f>
        <v>31.596258298129158</v>
      </c>
    </row>
    <row r="85" spans="1:8" ht="14.4" customHeight="1" x14ac:dyDescent="0.25">
      <c r="A85" s="10" t="s">
        <v>24</v>
      </c>
      <c r="B85" s="101">
        <v>389.58</v>
      </c>
      <c r="C85" s="84">
        <v>555.74</v>
      </c>
      <c r="D85" s="84">
        <v>571.83000000000004</v>
      </c>
      <c r="E85" s="84">
        <v>550.69000000000005</v>
      </c>
      <c r="F85" s="84">
        <v>553.54</v>
      </c>
      <c r="G85" s="85">
        <f>F85/E85*100-100</f>
        <v>0.5175325500735255</v>
      </c>
      <c r="H85" s="86">
        <f t="shared" si="15"/>
        <v>42.086349401920017</v>
      </c>
    </row>
    <row r="86" spans="1:8" ht="14.4" customHeight="1" x14ac:dyDescent="0.25">
      <c r="A86" s="11" t="s">
        <v>33</v>
      </c>
      <c r="B86" s="94">
        <v>377.2</v>
      </c>
      <c r="C86" s="87">
        <v>572.97</v>
      </c>
      <c r="D86" s="87">
        <v>560.47</v>
      </c>
      <c r="E86" s="87">
        <v>549.67999999999995</v>
      </c>
      <c r="F86" s="94">
        <v>543.1</v>
      </c>
      <c r="G86" s="88">
        <f>F86/E86*100-100</f>
        <v>-1.1970601076990164</v>
      </c>
      <c r="H86" s="89">
        <f>(F86/B86-1)*100</f>
        <v>43.981972428419944</v>
      </c>
    </row>
    <row r="88" spans="1:8" x14ac:dyDescent="0.25">
      <c r="A88" s="12" t="s">
        <v>34</v>
      </c>
      <c r="B88" s="12"/>
      <c r="C88" s="12"/>
      <c r="D88" s="12"/>
      <c r="E88" s="12"/>
      <c r="F88" s="12"/>
      <c r="G88" s="12"/>
      <c r="H88" s="13"/>
    </row>
    <row r="89" spans="1:8" x14ac:dyDescent="0.25">
      <c r="A89" s="14" t="s">
        <v>35</v>
      </c>
      <c r="B89" s="12"/>
      <c r="C89" s="12"/>
      <c r="D89" s="12"/>
      <c r="E89" s="12"/>
      <c r="F89" s="12"/>
      <c r="G89" s="12"/>
      <c r="H89" s="13"/>
    </row>
    <row r="90" spans="1:8" x14ac:dyDescent="0.25">
      <c r="A90" s="12" t="s">
        <v>45</v>
      </c>
      <c r="B90" s="12"/>
      <c r="C90" s="12"/>
      <c r="D90" s="12"/>
      <c r="E90" s="12"/>
      <c r="F90" s="12"/>
      <c r="G90" s="12"/>
      <c r="H90" s="13"/>
    </row>
    <row r="91" spans="1:8" x14ac:dyDescent="0.25">
      <c r="A91" s="12" t="s">
        <v>44</v>
      </c>
      <c r="B91" s="12"/>
      <c r="C91" s="12"/>
      <c r="D91" s="12"/>
      <c r="E91" s="12"/>
      <c r="F91" s="12"/>
      <c r="G91" s="12"/>
      <c r="H91" s="15"/>
    </row>
    <row r="92" spans="1:8" x14ac:dyDescent="0.25">
      <c r="A92" s="16"/>
      <c r="B92" s="34"/>
      <c r="C92" s="34"/>
      <c r="D92" s="34"/>
      <c r="E92" s="34"/>
    </row>
    <row r="93" spans="1:8" x14ac:dyDescent="0.25">
      <c r="A93" s="16"/>
      <c r="B93" s="34"/>
      <c r="C93" s="34"/>
      <c r="D93" s="34"/>
      <c r="E93" s="34"/>
    </row>
    <row r="94" spans="1:8" x14ac:dyDescent="0.25">
      <c r="A94" s="12"/>
      <c r="B94" s="90"/>
      <c r="C94" s="90"/>
      <c r="D94" s="90"/>
      <c r="E94" s="90"/>
      <c r="F94" s="20" t="s">
        <v>36</v>
      </c>
    </row>
    <row r="95" spans="1:8" x14ac:dyDescent="0.25">
      <c r="F95" s="20" t="s">
        <v>37</v>
      </c>
    </row>
  </sheetData>
  <mergeCells count="8">
    <mergeCell ref="A45:H45"/>
    <mergeCell ref="A65:H65"/>
    <mergeCell ref="A26:H26"/>
    <mergeCell ref="A2:H2"/>
    <mergeCell ref="A4:A5"/>
    <mergeCell ref="C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2025-01-03T04:54:45Z</dcterms:created>
  <dcterms:modified xsi:type="dcterms:W3CDTF">2025-08-27T13:32:46Z</dcterms:modified>
</cp:coreProperties>
</file>