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lantav\Desktop\"/>
    </mc:Choice>
  </mc:AlternateContent>
  <xr:revisionPtr revIDLastSave="0" documentId="13_ncr:1_{3CC0BA6A-C800-4BAF-A463-88D8CED4EBC4}" xr6:coauthVersionLast="47" xr6:coauthVersionMax="47" xr10:uidLastSave="{00000000-0000-0000-0000-000000000000}"/>
  <bookViews>
    <workbookView xWindow="-108" yWindow="-108" windowWidth="23256" windowHeight="12456" xr2:uid="{86288FDA-532A-457C-B409-726180439D5D}"/>
  </bookViews>
  <sheets>
    <sheet name="33" sheetId="3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36" l="1"/>
  <c r="H32" i="36"/>
  <c r="G33" i="36"/>
  <c r="H33" i="36"/>
  <c r="G35" i="36"/>
  <c r="H35" i="36"/>
  <c r="G37" i="36"/>
  <c r="H37" i="36"/>
  <c r="G38" i="36"/>
  <c r="H38" i="36"/>
  <c r="G39" i="36"/>
  <c r="H39" i="36"/>
  <c r="G43" i="36"/>
  <c r="H43" i="36"/>
  <c r="G30" i="36"/>
  <c r="G28" i="36"/>
  <c r="G22" i="36"/>
  <c r="H22" i="36"/>
  <c r="H21" i="36"/>
  <c r="G10" i="36"/>
  <c r="H10" i="36"/>
  <c r="G12" i="36"/>
  <c r="H12" i="36"/>
  <c r="G13" i="36"/>
  <c r="H13" i="36"/>
  <c r="H86" i="36"/>
  <c r="G86" i="36"/>
  <c r="H85" i="36"/>
  <c r="G85" i="36"/>
  <c r="H84" i="36"/>
  <c r="G84" i="36"/>
  <c r="H81" i="36"/>
  <c r="G81" i="36"/>
  <c r="H79" i="36"/>
  <c r="G79" i="36"/>
  <c r="H78" i="36"/>
  <c r="G78" i="36"/>
  <c r="H77" i="36"/>
  <c r="G77" i="36"/>
  <c r="H74" i="36"/>
  <c r="G74" i="36"/>
  <c r="H72" i="36"/>
  <c r="G72" i="36"/>
  <c r="H71" i="36"/>
  <c r="G71" i="36"/>
  <c r="H70" i="36"/>
  <c r="G70" i="36"/>
  <c r="G69" i="36"/>
  <c r="H64" i="36"/>
  <c r="G64" i="36"/>
  <c r="H63" i="36"/>
  <c r="G63" i="36"/>
  <c r="H62" i="36"/>
  <c r="G62" i="36"/>
  <c r="H61" i="36"/>
  <c r="G61" i="36"/>
  <c r="H60" i="36"/>
  <c r="G60" i="36"/>
  <c r="H59" i="36"/>
  <c r="G59" i="36"/>
  <c r="H57" i="36"/>
  <c r="G57" i="36"/>
  <c r="H56" i="36"/>
  <c r="G56" i="36"/>
  <c r="H55" i="36"/>
  <c r="G55" i="36"/>
  <c r="G54" i="36"/>
  <c r="H53" i="36"/>
  <c r="G53" i="36"/>
  <c r="H50" i="36"/>
  <c r="G50" i="36"/>
  <c r="H44" i="36"/>
  <c r="G44" i="36"/>
  <c r="H25" i="36"/>
  <c r="G25" i="36"/>
  <c r="H24" i="36"/>
  <c r="G24" i="36"/>
  <c r="H20" i="36"/>
  <c r="G20" i="36"/>
  <c r="H18" i="36"/>
  <c r="G18" i="36"/>
  <c r="H17" i="36"/>
  <c r="G17" i="36"/>
  <c r="H15" i="36"/>
  <c r="G15" i="36"/>
  <c r="H8" i="36"/>
  <c r="G8" i="36"/>
</calcChain>
</file>

<file path=xl/sharedStrings.xml><?xml version="1.0" encoding="utf-8"?>
<sst xmlns="http://schemas.openxmlformats.org/spreadsheetml/2006/main" count="290" uniqueCount="46">
  <si>
    <t>Kategorija pagal
raumeningumą</t>
  </si>
  <si>
    <t>Pokytis %</t>
  </si>
  <si>
    <t>savaitės*</t>
  </si>
  <si>
    <t>metų**</t>
  </si>
  <si>
    <t>Jauni buliai (A):</t>
  </si>
  <si>
    <t>U1</t>
  </si>
  <si>
    <t>-</t>
  </si>
  <si>
    <t>●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</si>
  <si>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</si>
  <si>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</si>
  <si>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</si>
  <si>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</si>
  <si>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</si>
  <si>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</si>
  <si>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</si>
  <si>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</si>
  <si>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</si>
  <si>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</si>
  <si>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</si>
  <si>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</si>
  <si>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</si>
  <si>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</si>
  <si>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</si>
  <si>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</si>
  <si>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</si>
  <si>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</si>
  <si>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</si>
  <si>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</si>
  <si>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</si>
  <si>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</si>
  <si>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</si>
  <si>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</si>
  <si>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</si>
  <si>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</si>
  <si>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</si>
  <si>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</si>
  <si>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Šaltinis – ŽŪDC (LŽŪMPRIS)</t>
  </si>
  <si>
    <t>Naudojant ŽŪDC (LŽŪMPRIS) duomenis, būtina nurodyti šaltinį.</t>
  </si>
  <si>
    <t>30 sav.
(07 21–27)</t>
  </si>
  <si>
    <t>31 sav.
(07 28–08 03)</t>
  </si>
  <si>
    <t>32 sav.
(08 04–10)</t>
  </si>
  <si>
    <t>* lyginant 2025 m. 33 savaitę su 2025 m. 32 savaite</t>
  </si>
  <si>
    <t>** lyginant 2025 m. 33 savaitę su 2024 m. 33 savaite</t>
  </si>
  <si>
    <t>33 sav.
(08 11–17)</t>
  </si>
  <si>
    <t>33 sav. 
(08 12–18)</t>
  </si>
  <si>
    <t xml:space="preserve">Galvijų supirkimo kainos Lietuvos įmonėse 2025 m. 30–33 sav., EUR/100 kg skerdenų (be PVM)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</si>
</sst>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4" fillId="2" borderId="4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right" vertical="center" wrapText="1" indent="1"/>
    </xf>
    <xf numFmtId="2" fontId="7" fillId="0" borderId="7" xfId="1" applyNumberFormat="1" applyFont="1" applyBorder="1" applyAlignment="1">
      <alignment horizontal="right" vertical="center" wrapText="1" indent="1"/>
    </xf>
    <xf numFmtId="2" fontId="7" fillId="0" borderId="9" xfId="1" applyNumberFormat="1" applyFont="1" applyBorder="1" applyAlignment="1">
      <alignment horizontal="right" vertical="center" wrapText="1" indent="1"/>
    </xf>
    <xf numFmtId="2" fontId="8" fillId="0" borderId="7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0" fontId="7" fillId="0" borderId="0" xfId="1" applyFont="1" applyAlignment="1">
      <alignment horizontal="right" vertical="center" wrapText="1" indent="1"/>
    </xf>
    <xf numFmtId="2" fontId="7" fillId="0" borderId="10" xfId="1" applyNumberFormat="1" applyFont="1" applyBorder="1" applyAlignment="1">
      <alignment horizontal="right" vertical="center" wrapText="1" indent="1"/>
    </xf>
    <xf numFmtId="2" fontId="8" fillId="0" borderId="0" xfId="0" quotePrefix="1" applyNumberFormat="1" applyFont="1" applyAlignment="1">
      <alignment horizontal="right" vertical="center" indent="1"/>
    </xf>
    <xf numFmtId="2" fontId="7" fillId="0" borderId="0" xfId="1" applyNumberFormat="1" applyFont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0" borderId="8" xfId="1" applyNumberFormat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8" xfId="0" quotePrefix="1" applyNumberFormat="1" applyFont="1" applyBorder="1" applyAlignment="1">
      <alignment horizontal="right" vertical="center" indent="1"/>
    </xf>
    <xf numFmtId="2" fontId="14" fillId="0" borderId="0" xfId="0" applyNumberFormat="1" applyFont="1" applyAlignment="1">
      <alignment horizontal="right" vertical="center" wrapText="1" indent="1"/>
    </xf>
    <xf numFmtId="2" fontId="14" fillId="0" borderId="10" xfId="0" applyNumberFormat="1" applyFont="1" applyBorder="1" applyAlignment="1">
      <alignment horizontal="right" vertical="center" wrapText="1" indent="1"/>
    </xf>
    <xf numFmtId="2" fontId="15" fillId="0" borderId="0" xfId="0" quotePrefix="1" applyNumberFormat="1" applyFont="1" applyAlignment="1">
      <alignment horizontal="right" vertical="center" indent="1"/>
    </xf>
    <xf numFmtId="2" fontId="14" fillId="0" borderId="8" xfId="0" applyNumberFormat="1" applyFont="1" applyBorder="1" applyAlignment="1">
      <alignment horizontal="right" vertical="center" wrapText="1" indent="1"/>
    </xf>
    <xf numFmtId="0" fontId="7" fillId="0" borderId="10" xfId="1" applyFont="1" applyBorder="1" applyAlignment="1">
      <alignment horizontal="right" vertical="center" wrapText="1" indent="1"/>
    </xf>
    <xf numFmtId="2" fontId="16" fillId="0" borderId="8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0" fontId="14" fillId="0" borderId="0" xfId="0" applyFont="1" applyAlignment="1">
      <alignment horizontal="right" vertical="center" wrapText="1" indent="1"/>
    </xf>
    <xf numFmtId="2" fontId="16" fillId="0" borderId="11" xfId="0" applyNumberFormat="1" applyFont="1" applyBorder="1" applyAlignment="1">
      <alignment horizontal="right" vertical="center" wrapText="1" indent="1"/>
    </xf>
    <xf numFmtId="0" fontId="5" fillId="2" borderId="14" xfId="1" applyFont="1" applyFill="1" applyBorder="1" applyAlignment="1">
      <alignment horizontal="center" wrapText="1"/>
    </xf>
    <xf numFmtId="2" fontId="12" fillId="2" borderId="15" xfId="0" applyNumberFormat="1" applyFont="1" applyFill="1" applyBorder="1" applyAlignment="1">
      <alignment horizontal="right" vertical="center" wrapText="1" indent="1"/>
    </xf>
    <xf numFmtId="2" fontId="12" fillId="2" borderId="16" xfId="0" applyNumberFormat="1" applyFont="1" applyFill="1" applyBorder="1" applyAlignment="1">
      <alignment horizontal="right" vertical="center" indent="1"/>
    </xf>
    <xf numFmtId="0" fontId="6" fillId="3" borderId="0" xfId="1" applyFont="1" applyFill="1" applyAlignment="1">
      <alignment horizontal="center" wrapText="1"/>
    </xf>
    <xf numFmtId="2" fontId="7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7" fillId="0" borderId="8" xfId="1" applyFont="1" applyBorder="1" applyAlignment="1">
      <alignment horizontal="right" vertical="center" wrapText="1" indent="1"/>
    </xf>
    <xf numFmtId="0" fontId="17" fillId="0" borderId="8" xfId="1" applyFont="1" applyBorder="1" applyAlignment="1">
      <alignment horizontal="right" vertical="center" wrapText="1" indent="1"/>
    </xf>
    <xf numFmtId="2" fontId="17" fillId="0" borderId="0" xfId="1" quotePrefix="1" applyNumberFormat="1" applyFont="1" applyAlignment="1">
      <alignment horizontal="right" vertical="center" wrapText="1" indent="1"/>
    </xf>
    <xf numFmtId="0" fontId="5" fillId="2" borderId="16" xfId="1" applyFont="1" applyFill="1" applyBorder="1" applyAlignment="1">
      <alignment horizontal="center" wrapText="1"/>
    </xf>
    <xf numFmtId="2" fontId="12" fillId="2" borderId="15" xfId="0" quotePrefix="1" applyNumberFormat="1" applyFont="1" applyFill="1" applyBorder="1" applyAlignment="1">
      <alignment horizontal="right" vertical="center" indent="1"/>
    </xf>
    <xf numFmtId="2" fontId="7" fillId="0" borderId="18" xfId="1" applyNumberFormat="1" applyFont="1" applyBorder="1" applyAlignment="1">
      <alignment horizontal="right" vertical="center" wrapText="1" indent="1"/>
    </xf>
    <xf numFmtId="0" fontId="18" fillId="0" borderId="0" xfId="1" applyFont="1" applyAlignment="1">
      <alignment horizontal="center" wrapText="1"/>
    </xf>
    <xf numFmtId="2" fontId="17" fillId="0" borderId="8" xfId="1" applyNumberFormat="1" applyFont="1" applyBorder="1" applyAlignment="1">
      <alignment horizontal="right" vertical="center" wrapText="1" indent="1"/>
    </xf>
    <xf numFmtId="2" fontId="17" fillId="0" borderId="0" xfId="1" applyNumberFormat="1" applyFont="1" applyAlignment="1">
      <alignment horizontal="right" vertical="center" wrapText="1" indent="1"/>
    </xf>
    <xf numFmtId="2" fontId="8" fillId="0" borderId="8" xfId="1" quotePrefix="1" applyNumberFormat="1" applyFont="1" applyBorder="1" applyAlignment="1">
      <alignment horizontal="right" vertical="center" wrapText="1" indent="1"/>
    </xf>
    <xf numFmtId="2" fontId="19" fillId="0" borderId="0" xfId="1" quotePrefix="1" applyNumberFormat="1" applyFont="1" applyAlignment="1">
      <alignment horizontal="right" vertical="center" wrapText="1" indent="1"/>
    </xf>
    <xf numFmtId="2" fontId="8" fillId="0" borderId="8" xfId="0" applyNumberFormat="1" applyFont="1" applyBorder="1" applyAlignment="1">
      <alignment horizontal="right" vertical="center" wrapText="1" indent="1"/>
    </xf>
    <xf numFmtId="2" fontId="19" fillId="0" borderId="0" xfId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7" fillId="0" borderId="10" xfId="1" applyNumberFormat="1" applyFont="1" applyBorder="1" applyAlignment="1">
      <alignment horizontal="right" vertical="center" wrapText="1" indent="1"/>
    </xf>
    <xf numFmtId="2" fontId="16" fillId="2" borderId="19" xfId="0" applyNumberFormat="1" applyFont="1" applyFill="1" applyBorder="1" applyAlignment="1">
      <alignment horizontal="right" vertical="center" wrapText="1" indent="1"/>
    </xf>
    <xf numFmtId="2" fontId="12" fillId="2" borderId="14" xfId="0" quotePrefix="1" applyNumberFormat="1" applyFont="1" applyFill="1" applyBorder="1" applyAlignment="1">
      <alignment horizontal="right" vertical="center" indent="1"/>
    </xf>
    <xf numFmtId="0" fontId="5" fillId="0" borderId="0" xfId="1" applyFont="1" applyAlignment="1">
      <alignment horizontal="center" wrapText="1"/>
    </xf>
    <xf numFmtId="2" fontId="20" fillId="0" borderId="8" xfId="0" applyNumberFormat="1" applyFont="1" applyBorder="1" applyAlignment="1">
      <alignment horizontal="right" vertical="center" wrapText="1" indent="1"/>
    </xf>
    <xf numFmtId="2" fontId="20" fillId="0" borderId="0" xfId="0" applyNumberFormat="1" applyFont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8" fillId="0" borderId="8" xfId="0" applyNumberFormat="1" applyFont="1" applyBorder="1" applyAlignment="1">
      <alignment horizontal="right" vertical="center" indent="1"/>
    </xf>
    <xf numFmtId="2" fontId="16" fillId="0" borderId="6" xfId="0" applyNumberFormat="1" applyFont="1" applyBorder="1" applyAlignment="1">
      <alignment horizontal="right" vertical="center" wrapText="1" indent="1"/>
    </xf>
    <xf numFmtId="0" fontId="5" fillId="2" borderId="21" xfId="1" applyFont="1" applyFill="1" applyBorder="1" applyAlignment="1">
      <alignment horizontal="center" wrapText="1"/>
    </xf>
    <xf numFmtId="2" fontId="16" fillId="2" borderId="22" xfId="0" applyNumberFormat="1" applyFont="1" applyFill="1" applyBorder="1" applyAlignment="1">
      <alignment horizontal="right" vertical="center" wrapText="1" indent="1"/>
    </xf>
    <xf numFmtId="2" fontId="12" fillId="2" borderId="22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4" xfId="1" applyNumberFormat="1" applyFont="1" applyFill="1" applyBorder="1" applyAlignment="1">
      <alignment horizontal="center" vertical="center" wrapText="1"/>
    </xf>
    <xf numFmtId="2" fontId="12" fillId="4" borderId="25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2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3" fillId="0" borderId="0" xfId="0" applyFont="1" applyAlignment="1">
      <alignment vertical="center"/>
    </xf>
    <xf numFmtId="2" fontId="7" fillId="3" borderId="9" xfId="1" applyNumberFormat="1" applyFont="1" applyFill="1" applyBorder="1" applyAlignment="1">
      <alignment horizontal="right" vertical="center" wrapText="1" indent="1"/>
    </xf>
    <xf numFmtId="0" fontId="3" fillId="2" borderId="27" xfId="2" applyFont="1" applyFill="1" applyBorder="1" applyAlignment="1">
      <alignment horizontal="center" vertical="center" wrapText="1"/>
    </xf>
    <xf numFmtId="2" fontId="7" fillId="3" borderId="7" xfId="1" applyNumberFormat="1" applyFont="1" applyFill="1" applyBorder="1" applyAlignment="1">
      <alignment horizontal="right" vertical="center" wrapText="1" indent="1"/>
    </xf>
    <xf numFmtId="2" fontId="7" fillId="3" borderId="10" xfId="1" applyNumberFormat="1" applyFont="1" applyFill="1" applyBorder="1" applyAlignment="1">
      <alignment horizontal="right" vertical="center" wrapText="1" indent="1"/>
    </xf>
    <xf numFmtId="2" fontId="7" fillId="3" borderId="0" xfId="1" applyNumberFormat="1" applyFont="1" applyFill="1" applyAlignment="1">
      <alignment horizontal="right" vertical="center" wrapText="1" indent="1"/>
    </xf>
    <xf numFmtId="2" fontId="17" fillId="3" borderId="0" xfId="1" applyNumberFormat="1" applyFont="1" applyFill="1" applyAlignment="1">
      <alignment horizontal="right" vertical="center" wrapText="1" indent="1"/>
    </xf>
    <xf numFmtId="2" fontId="14" fillId="0" borderId="18" xfId="0" applyNumberFormat="1" applyFont="1" applyBorder="1" applyAlignment="1">
      <alignment horizontal="right" vertical="center" wrapText="1" indent="1"/>
    </xf>
    <xf numFmtId="2" fontId="8" fillId="0" borderId="18" xfId="0" quotePrefix="1" applyNumberFormat="1" applyFont="1" applyBorder="1" applyAlignment="1">
      <alignment horizontal="right" vertical="center" indent="1"/>
    </xf>
    <xf numFmtId="0" fontId="20" fillId="0" borderId="10" xfId="0" applyFont="1" applyBorder="1" applyAlignment="1">
      <alignment horizontal="right" vertical="center" wrapText="1" indent="1"/>
    </xf>
    <xf numFmtId="0" fontId="14" fillId="0" borderId="10" xfId="0" applyFont="1" applyBorder="1" applyAlignment="1">
      <alignment horizontal="right" vertical="center" wrapText="1" indent="1"/>
    </xf>
    <xf numFmtId="0" fontId="16" fillId="0" borderId="10" xfId="0" applyFont="1" applyBorder="1" applyAlignment="1">
      <alignment horizontal="right" vertical="center" wrapText="1" indent="1"/>
    </xf>
    <xf numFmtId="0" fontId="8" fillId="0" borderId="10" xfId="0" quotePrefix="1" applyFont="1" applyBorder="1" applyAlignment="1">
      <alignment horizontal="right" vertical="center" indent="1"/>
    </xf>
    <xf numFmtId="0" fontId="13" fillId="0" borderId="10" xfId="0" quotePrefix="1" applyFont="1" applyBorder="1" applyAlignment="1">
      <alignment horizontal="right" vertical="center" indent="1"/>
    </xf>
    <xf numFmtId="0" fontId="12" fillId="0" borderId="10" xfId="0" quotePrefix="1" applyFont="1" applyBorder="1" applyAlignment="1">
      <alignment horizontal="right" vertical="center" indent="1"/>
    </xf>
    <xf numFmtId="0" fontId="16" fillId="2" borderId="15" xfId="0" applyFont="1" applyFill="1" applyBorder="1" applyAlignment="1">
      <alignment horizontal="right" vertical="center" wrapText="1" indent="1"/>
    </xf>
    <xf numFmtId="0" fontId="17" fillId="0" borderId="10" xfId="1" applyFont="1" applyBorder="1" applyAlignment="1">
      <alignment horizontal="right" vertical="center" wrapText="1" indent="1"/>
    </xf>
    <xf numFmtId="0" fontId="16" fillId="2" borderId="19" xfId="0" applyFont="1" applyFill="1" applyBorder="1" applyAlignment="1">
      <alignment horizontal="right" vertical="center" wrapText="1" indent="1"/>
    </xf>
    <xf numFmtId="0" fontId="7" fillId="3" borderId="10" xfId="1" applyFont="1" applyFill="1" applyBorder="1" applyAlignment="1">
      <alignment horizontal="right" vertical="center" wrapText="1" indent="1"/>
    </xf>
    <xf numFmtId="0" fontId="17" fillId="3" borderId="10" xfId="1" applyFont="1" applyFill="1" applyBorder="1" applyAlignment="1">
      <alignment horizontal="right" vertical="center" wrapText="1" indent="1"/>
    </xf>
    <xf numFmtId="0" fontId="16" fillId="0" borderId="20" xfId="0" applyFont="1" applyBorder="1" applyAlignment="1">
      <alignment horizontal="right" vertical="center" wrapText="1" indent="1"/>
    </xf>
    <xf numFmtId="0" fontId="16" fillId="2" borderId="23" xfId="0" applyFont="1" applyFill="1" applyBorder="1" applyAlignment="1">
      <alignment horizontal="right" vertical="center" wrapText="1" indent="1"/>
    </xf>
    <xf numFmtId="0" fontId="12" fillId="4" borderId="25" xfId="0" applyFont="1" applyFill="1" applyBorder="1" applyAlignment="1">
      <alignment horizontal="right" vertical="center" wrapText="1" indent="1"/>
    </xf>
    <xf numFmtId="0" fontId="20" fillId="0" borderId="0" xfId="0" applyFont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0" fontId="8" fillId="0" borderId="0" xfId="0" quotePrefix="1" applyFont="1" applyAlignment="1">
      <alignment horizontal="right" vertical="center" indent="1"/>
    </xf>
    <xf numFmtId="0" fontId="13" fillId="0" borderId="0" xfId="0" quotePrefix="1" applyFont="1" applyAlignment="1">
      <alignment horizontal="right" vertical="center" indent="1"/>
    </xf>
    <xf numFmtId="0" fontId="12" fillId="0" borderId="0" xfId="0" quotePrefix="1" applyFont="1" applyAlignment="1">
      <alignment horizontal="right" vertical="center" indent="1"/>
    </xf>
    <xf numFmtId="0" fontId="17" fillId="0" borderId="0" xfId="1" applyFont="1" applyAlignment="1">
      <alignment horizontal="right" vertical="center" wrapText="1" indent="1"/>
    </xf>
    <xf numFmtId="2" fontId="16" fillId="0" borderId="28" xfId="0" applyNumberFormat="1" applyFont="1" applyBorder="1" applyAlignment="1">
      <alignment horizontal="right" vertical="center" wrapText="1" indent="1"/>
    </xf>
    <xf numFmtId="2" fontId="12" fillId="4" borderId="29" xfId="0" applyNumberFormat="1" applyFont="1" applyFill="1" applyBorder="1" applyAlignment="1">
      <alignment horizontal="right" vertical="center" indent="1"/>
    </xf>
    <xf numFmtId="2" fontId="19" fillId="0" borderId="10" xfId="1" applyNumberFormat="1" applyFont="1" applyBorder="1" applyAlignment="1">
      <alignment horizontal="right" vertical="center" wrapText="1" indent="1"/>
    </xf>
    <xf numFmtId="2" fontId="7" fillId="0" borderId="8" xfId="0" applyNumberFormat="1" applyFont="1" applyBorder="1" applyAlignment="1">
      <alignment horizontal="right" vertical="center" wrapText="1" indent="1"/>
    </xf>
    <xf numFmtId="2" fontId="11" fillId="0" borderId="8" xfId="0" applyNumberFormat="1" applyFont="1" applyBorder="1" applyAlignment="1">
      <alignment horizontal="right" vertical="center" wrapText="1" indent="1"/>
    </xf>
    <xf numFmtId="2" fontId="12" fillId="2" borderId="14" xfId="0" applyNumberFormat="1" applyFont="1" applyFill="1" applyBorder="1" applyAlignment="1">
      <alignment horizontal="right" vertical="center" indent="1"/>
    </xf>
    <xf numFmtId="0" fontId="12" fillId="2" borderId="19" xfId="0" applyFont="1" applyFill="1" applyBorder="1" applyAlignment="1">
      <alignment horizontal="right" vertical="center" wrapText="1" indent="1"/>
    </xf>
    <xf numFmtId="0" fontId="14" fillId="0" borderId="8" xfId="0" applyFont="1" applyBorder="1" applyAlignment="1">
      <alignment horizontal="right" vertical="center" wrapText="1" indent="1"/>
    </xf>
    <xf numFmtId="0" fontId="11" fillId="0" borderId="8" xfId="1" applyFont="1" applyBorder="1" applyAlignment="1">
      <alignment horizontal="right" vertical="center" wrapText="1" indent="1"/>
    </xf>
    <xf numFmtId="0" fontId="16" fillId="0" borderId="8" xfId="0" applyFont="1" applyBorder="1" applyAlignment="1">
      <alignment horizontal="right" vertical="center" wrapText="1" indent="1"/>
    </xf>
    <xf numFmtId="2" fontId="20" fillId="2" borderId="15" xfId="0" applyNumberFormat="1" applyFont="1" applyFill="1" applyBorder="1" applyAlignment="1">
      <alignment horizontal="right" vertical="center" wrapText="1" indent="1"/>
    </xf>
    <xf numFmtId="0" fontId="20" fillId="0" borderId="13" xfId="0" applyFont="1" applyBorder="1" applyAlignment="1">
      <alignment horizontal="right" vertical="center" wrapText="1" indent="1"/>
    </xf>
    <xf numFmtId="0" fontId="20" fillId="2" borderId="15" xfId="0" applyFont="1" applyFill="1" applyBorder="1" applyAlignment="1">
      <alignment horizontal="right" vertical="center" wrapText="1" indent="1"/>
    </xf>
    <xf numFmtId="0" fontId="19" fillId="0" borderId="10" xfId="1" applyFont="1" applyBorder="1" applyAlignment="1">
      <alignment horizontal="right" vertical="center" wrapText="1" indent="1"/>
    </xf>
    <xf numFmtId="0" fontId="20" fillId="0" borderId="12" xfId="0" applyFont="1" applyBorder="1" applyAlignment="1">
      <alignment horizontal="right" vertical="center" wrapText="1" indent="1"/>
    </xf>
    <xf numFmtId="0" fontId="19" fillId="0" borderId="0" xfId="1" applyFont="1" applyAlignment="1">
      <alignment horizontal="right" vertical="center" wrapText="1" indent="1"/>
    </xf>
    <xf numFmtId="0" fontId="8" fillId="0" borderId="8" xfId="0" quotePrefix="1" applyFont="1" applyBorder="1" applyAlignment="1">
      <alignment horizontal="right" vertical="center" indent="1"/>
    </xf>
    <xf numFmtId="0" fontId="12" fillId="0" borderId="8" xfId="0" quotePrefix="1" applyFont="1" applyBorder="1" applyAlignment="1">
      <alignment horizontal="right" vertical="center" indent="1"/>
    </xf>
    <xf numFmtId="2" fontId="12" fillId="2" borderId="19" xfId="0" applyNumberFormat="1" applyFont="1" applyFill="1" applyBorder="1" applyAlignment="1">
      <alignment horizontal="right" vertical="center" wrapText="1" indent="1"/>
    </xf>
    <xf numFmtId="0" fontId="5" fillId="3" borderId="17" xfId="1" applyFont="1" applyFill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26" xfId="2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</cellXfs>
  <cellStyles count="3">
    <cellStyle name="Normal" xfId="0" builtinId="0"/>
    <cellStyle name="Normal 2" xfId="1" xr:uid="{092E04C8-7EE1-499C-A1B5-ADCD8CCD98D3}"/>
    <cellStyle name="Normal_Sheet1 2" xfId="2" xr:uid="{88BC5E7C-DBC1-443A-BE74-ECAC7DA4D5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D1194-7596-40C1-9B21-024957D34DC3}">
  <dimension ref="A2:H95"/>
  <sheetViews>
    <sheetView showGridLines="0" tabSelected="1" zoomScale="110" zoomScaleNormal="110" workbookViewId="0">
      <selection activeCell="L71" sqref="L71"/>
    </sheetView>
  </sheetViews>
  <sheetFormatPr defaultRowHeight="14.4" x14ac:dyDescent="0.3"/>
  <cols>
    <col min="1" max="1" width="12.109375" customWidth="1"/>
    <col min="2" max="2" width="10.44140625" customWidth="1"/>
    <col min="3" max="3" width="10.6640625" customWidth="1"/>
    <col min="4" max="4" width="10.21875" customWidth="1"/>
    <col min="5" max="5" width="10.109375" customWidth="1"/>
    <col min="6" max="6" width="10.6640625" customWidth="1"/>
    <col min="7" max="7" width="10.109375" customWidth="1"/>
    <col min="8" max="8" width="9.88671875" customWidth="1"/>
  </cols>
  <sheetData>
    <row r="2" spans="1:8" x14ac:dyDescent="0.3">
      <c r="A2" s="119" t="s">
        <v>45</v>
      </c>
      <c r="B2" s="119"/>
      <c r="C2" s="119"/>
      <c r="D2" s="119"/>
      <c r="E2" s="119"/>
      <c r="F2" s="119"/>
      <c r="G2" s="119"/>
      <c r="H2" s="119"/>
    </row>
    <row r="4" spans="1:8" x14ac:dyDescent="0.3">
      <c r="A4" s="120" t="s">
        <v>0</v>
      </c>
      <c r="B4" s="72">
        <v>2024</v>
      </c>
      <c r="C4" s="122">
        <v>2025</v>
      </c>
      <c r="D4" s="122"/>
      <c r="E4" s="122"/>
      <c r="F4" s="123"/>
      <c r="G4" s="122" t="s">
        <v>1</v>
      </c>
      <c r="H4" s="122"/>
    </row>
    <row r="5" spans="1:8" ht="24" x14ac:dyDescent="0.3">
      <c r="A5" s="121"/>
      <c r="B5" s="1" t="s">
        <v>44</v>
      </c>
      <c r="C5" s="1" t="s">
        <v>38</v>
      </c>
      <c r="D5" s="1" t="s">
        <v>39</v>
      </c>
      <c r="E5" s="1" t="s">
        <v>40</v>
      </c>
      <c r="F5" s="1" t="s">
        <v>43</v>
      </c>
      <c r="G5" s="2" t="s">
        <v>2</v>
      </c>
      <c r="H5" s="3" t="s">
        <v>3</v>
      </c>
    </row>
    <row r="6" spans="1:8" x14ac:dyDescent="0.3">
      <c r="A6" s="124" t="s">
        <v>4</v>
      </c>
      <c r="B6" s="124"/>
      <c r="C6" s="124"/>
      <c r="D6" s="124"/>
      <c r="E6" s="125"/>
      <c r="F6" s="125"/>
      <c r="G6" s="125"/>
      <c r="H6" s="124"/>
    </row>
    <row r="7" spans="1:8" x14ac:dyDescent="0.3">
      <c r="A7" s="4" t="s">
        <v>5</v>
      </c>
      <c r="B7" s="78" t="s">
        <v>7</v>
      </c>
      <c r="C7" s="6" t="s">
        <v>7</v>
      </c>
      <c r="D7" s="6" t="s">
        <v>7</v>
      </c>
      <c r="E7" s="6" t="s">
        <v>7</v>
      </c>
      <c r="F7" s="7" t="s">
        <v>7</v>
      </c>
      <c r="G7" s="8" t="s">
        <v>6</v>
      </c>
      <c r="H7" s="8" t="s">
        <v>6</v>
      </c>
    </row>
    <row r="8" spans="1:8" x14ac:dyDescent="0.3">
      <c r="A8" s="9" t="s">
        <v>8</v>
      </c>
      <c r="B8" s="5">
        <v>440.38</v>
      </c>
      <c r="C8" s="10">
        <v>681.35</v>
      </c>
      <c r="D8" s="10">
        <v>621.32000000000005</v>
      </c>
      <c r="E8" s="13">
        <v>656.15</v>
      </c>
      <c r="F8" s="23">
        <v>570.66</v>
      </c>
      <c r="G8" s="12">
        <f>(F8/E8-1)*100</f>
        <v>-13.029032995504075</v>
      </c>
      <c r="H8" s="12">
        <f>(F8/B8-1)*100</f>
        <v>29.58354148689768</v>
      </c>
    </row>
    <row r="9" spans="1:8" x14ac:dyDescent="0.3">
      <c r="A9" s="9" t="s">
        <v>9</v>
      </c>
      <c r="B9" s="5">
        <v>428.89</v>
      </c>
      <c r="C9" s="13">
        <v>628.5</v>
      </c>
      <c r="D9" s="13" t="s">
        <v>7</v>
      </c>
      <c r="E9" s="13">
        <v>608.26</v>
      </c>
      <c r="F9" s="11" t="s">
        <v>7</v>
      </c>
      <c r="G9" s="12" t="s">
        <v>6</v>
      </c>
      <c r="H9" s="12" t="s">
        <v>6</v>
      </c>
    </row>
    <row r="10" spans="1:8" x14ac:dyDescent="0.3">
      <c r="A10" s="14" t="s">
        <v>10</v>
      </c>
      <c r="B10" s="15">
        <v>438.86</v>
      </c>
      <c r="C10" s="93">
        <v>665.31</v>
      </c>
      <c r="D10" s="93">
        <v>617.23</v>
      </c>
      <c r="E10" s="53">
        <v>642.79</v>
      </c>
      <c r="F10" s="79">
        <v>584.64</v>
      </c>
      <c r="G10" s="12">
        <f t="shared" ref="G10:G13" si="0">(F10/E10-1)*100</f>
        <v>-9.0465004122652797</v>
      </c>
      <c r="H10" s="12">
        <f t="shared" ref="H10:H13" si="1">(F10/B10-1)*100</f>
        <v>33.217882696076195</v>
      </c>
    </row>
    <row r="11" spans="1:8" x14ac:dyDescent="0.3">
      <c r="A11" s="9" t="s">
        <v>11</v>
      </c>
      <c r="B11" s="18" t="s">
        <v>7</v>
      </c>
      <c r="C11" s="13" t="s">
        <v>7</v>
      </c>
      <c r="D11" s="13" t="s">
        <v>7</v>
      </c>
      <c r="E11" s="13" t="s">
        <v>7</v>
      </c>
      <c r="F11" s="11" t="s">
        <v>7</v>
      </c>
      <c r="G11" s="12" t="s">
        <v>6</v>
      </c>
      <c r="H11" s="12" t="s">
        <v>6</v>
      </c>
    </row>
    <row r="12" spans="1:8" x14ac:dyDescent="0.3">
      <c r="A12" s="9" t="s">
        <v>12</v>
      </c>
      <c r="B12" s="22">
        <v>426.99</v>
      </c>
      <c r="C12" s="10">
        <v>639.07000000000005</v>
      </c>
      <c r="D12" s="10">
        <v>619.54999999999995</v>
      </c>
      <c r="E12" s="13">
        <v>641.32000000000005</v>
      </c>
      <c r="F12" s="23">
        <v>592.16</v>
      </c>
      <c r="G12" s="12">
        <f t="shared" si="0"/>
        <v>-7.6654400299382637</v>
      </c>
      <c r="H12" s="12">
        <f t="shared" si="1"/>
        <v>38.68240474015785</v>
      </c>
    </row>
    <row r="13" spans="1:8" x14ac:dyDescent="0.3">
      <c r="A13" s="9" t="s">
        <v>13</v>
      </c>
      <c r="B13" s="22">
        <v>415.8</v>
      </c>
      <c r="C13" s="10">
        <v>649.08000000000004</v>
      </c>
      <c r="D13" s="10">
        <v>634.49</v>
      </c>
      <c r="E13" s="13">
        <v>613.34</v>
      </c>
      <c r="F13" s="23">
        <v>595.05999999999995</v>
      </c>
      <c r="G13" s="12">
        <f t="shared" si="0"/>
        <v>-2.9804023869305918</v>
      </c>
      <c r="H13" s="12">
        <f t="shared" si="1"/>
        <v>43.112073112073105</v>
      </c>
    </row>
    <row r="14" spans="1:8" x14ac:dyDescent="0.3">
      <c r="A14" s="9" t="s">
        <v>14</v>
      </c>
      <c r="B14" s="18" t="s">
        <v>7</v>
      </c>
      <c r="C14" s="13" t="s">
        <v>7</v>
      </c>
      <c r="D14" s="13" t="s">
        <v>7</v>
      </c>
      <c r="E14" s="13" t="s">
        <v>7</v>
      </c>
      <c r="F14" s="11" t="s">
        <v>7</v>
      </c>
      <c r="G14" s="12" t="s">
        <v>6</v>
      </c>
      <c r="H14" s="12" t="s">
        <v>6</v>
      </c>
    </row>
    <row r="15" spans="1:8" x14ac:dyDescent="0.3">
      <c r="A15" s="14" t="s">
        <v>15</v>
      </c>
      <c r="B15" s="24">
        <v>422.93</v>
      </c>
      <c r="C15" s="94">
        <v>645.14</v>
      </c>
      <c r="D15" s="94">
        <v>627.28</v>
      </c>
      <c r="E15" s="25">
        <v>626.29</v>
      </c>
      <c r="F15" s="81">
        <v>591.65</v>
      </c>
      <c r="G15" s="16">
        <f>F15/E15*100-100</f>
        <v>-5.5309840489230169</v>
      </c>
      <c r="H15" s="17">
        <f t="shared" ref="H15" si="2">(F15/B15-1)*100</f>
        <v>39.893126522119495</v>
      </c>
    </row>
    <row r="16" spans="1:8" x14ac:dyDescent="0.3">
      <c r="A16" s="9" t="s">
        <v>16</v>
      </c>
      <c r="B16" s="22" t="s">
        <v>7</v>
      </c>
      <c r="C16" s="13">
        <v>536.64</v>
      </c>
      <c r="D16" s="13">
        <v>551.92999999999995</v>
      </c>
      <c r="E16" s="13" t="s">
        <v>7</v>
      </c>
      <c r="F16" s="11" t="s">
        <v>7</v>
      </c>
      <c r="G16" s="21" t="s">
        <v>6</v>
      </c>
      <c r="H16" s="21" t="s">
        <v>6</v>
      </c>
    </row>
    <row r="17" spans="1:8" x14ac:dyDescent="0.3">
      <c r="A17" s="9" t="s">
        <v>17</v>
      </c>
      <c r="B17" s="22">
        <v>411.63</v>
      </c>
      <c r="C17" s="26">
        <v>580.35</v>
      </c>
      <c r="D17" s="26">
        <v>577.58000000000004</v>
      </c>
      <c r="E17" s="19">
        <v>547.85</v>
      </c>
      <c r="F17" s="80">
        <v>557.79</v>
      </c>
      <c r="G17" s="12">
        <f t="shared" ref="G17:G18" si="3">F17/E17*100-100</f>
        <v>1.8143652459614827</v>
      </c>
      <c r="H17" s="12">
        <f>(F17/B17-1)*100</f>
        <v>35.50761606296917</v>
      </c>
    </row>
    <row r="18" spans="1:8" x14ac:dyDescent="0.3">
      <c r="A18" s="9" t="s">
        <v>18</v>
      </c>
      <c r="B18" s="102">
        <v>401.63</v>
      </c>
      <c r="C18" s="10">
        <v>614.63</v>
      </c>
      <c r="D18" s="10">
        <v>609.85</v>
      </c>
      <c r="E18" s="13">
        <v>585.6</v>
      </c>
      <c r="F18" s="23">
        <v>590.82000000000005</v>
      </c>
      <c r="G18" s="12">
        <f t="shared" si="3"/>
        <v>0.89139344262294173</v>
      </c>
      <c r="H18" s="12">
        <f>(F18/B18-1)*100</f>
        <v>47.105544904514133</v>
      </c>
    </row>
    <row r="19" spans="1:8" x14ac:dyDescent="0.3">
      <c r="A19" s="9" t="s">
        <v>29</v>
      </c>
      <c r="B19" s="18" t="s">
        <v>7</v>
      </c>
      <c r="C19" s="13" t="s">
        <v>7</v>
      </c>
      <c r="D19" s="13" t="s">
        <v>7</v>
      </c>
      <c r="E19" s="13" t="s">
        <v>7</v>
      </c>
      <c r="F19" s="11" t="s">
        <v>6</v>
      </c>
      <c r="G19" s="12" t="s">
        <v>6</v>
      </c>
      <c r="H19" s="12" t="s">
        <v>6</v>
      </c>
    </row>
    <row r="20" spans="1:8" x14ac:dyDescent="0.3">
      <c r="A20" s="14" t="s">
        <v>19</v>
      </c>
      <c r="B20" s="103">
        <v>405.9</v>
      </c>
      <c r="C20" s="94">
        <v>592.16</v>
      </c>
      <c r="D20" s="94">
        <v>596.05999999999995</v>
      </c>
      <c r="E20" s="25">
        <v>568.6</v>
      </c>
      <c r="F20" s="81">
        <v>570.1</v>
      </c>
      <c r="G20" s="16">
        <f>F20/E20*100-100</f>
        <v>0.26380583890257014</v>
      </c>
      <c r="H20" s="17">
        <f>(F20/B20-1)*100</f>
        <v>40.453313624045336</v>
      </c>
    </row>
    <row r="21" spans="1:8" x14ac:dyDescent="0.3">
      <c r="A21" s="9" t="s">
        <v>20</v>
      </c>
      <c r="B21" s="102">
        <v>351.05</v>
      </c>
      <c r="C21" s="10">
        <v>527.05999999999995</v>
      </c>
      <c r="D21" s="10">
        <v>429.28</v>
      </c>
      <c r="E21" s="13" t="s">
        <v>7</v>
      </c>
      <c r="F21" s="23">
        <v>440.95</v>
      </c>
      <c r="G21" s="12" t="s">
        <v>6</v>
      </c>
      <c r="H21" s="12">
        <f>(F21/B21-1)*100</f>
        <v>25.608887622845742</v>
      </c>
    </row>
    <row r="22" spans="1:8" x14ac:dyDescent="0.3">
      <c r="A22" s="9" t="s">
        <v>21</v>
      </c>
      <c r="B22" s="22">
        <v>356.63</v>
      </c>
      <c r="C22" s="10">
        <v>490.36</v>
      </c>
      <c r="D22" s="10">
        <v>515.29</v>
      </c>
      <c r="E22" s="10">
        <v>510.55</v>
      </c>
      <c r="F22" s="23">
        <v>469.58</v>
      </c>
      <c r="G22" s="12">
        <f t="shared" ref="G22" si="4">F22/E22*100-100</f>
        <v>-8.024679267456662</v>
      </c>
      <c r="H22" s="12">
        <f t="shared" ref="H22" si="5">(F22/B22-1)*100</f>
        <v>31.671480245632733</v>
      </c>
    </row>
    <row r="23" spans="1:8" x14ac:dyDescent="0.3">
      <c r="A23" s="9" t="s">
        <v>22</v>
      </c>
      <c r="B23" s="22" t="s">
        <v>7</v>
      </c>
      <c r="C23" s="13" t="s">
        <v>7</v>
      </c>
      <c r="D23" s="13">
        <v>538.12</v>
      </c>
      <c r="E23" s="13" t="s">
        <v>7</v>
      </c>
      <c r="F23" s="11" t="s">
        <v>7</v>
      </c>
      <c r="G23" s="12" t="s">
        <v>6</v>
      </c>
      <c r="H23" s="12" t="s">
        <v>6</v>
      </c>
    </row>
    <row r="24" spans="1:8" x14ac:dyDescent="0.3">
      <c r="A24" s="14" t="s">
        <v>23</v>
      </c>
      <c r="B24" s="27">
        <v>336.65</v>
      </c>
      <c r="C24" s="98">
        <v>537.92999999999995</v>
      </c>
      <c r="D24" s="98">
        <v>510.29</v>
      </c>
      <c r="E24" s="42">
        <v>483.8</v>
      </c>
      <c r="F24" s="86">
        <v>503.2</v>
      </c>
      <c r="G24" s="16">
        <f t="shared" ref="G24" si="6">F24/E24*100-100</f>
        <v>4.0099214551467526</v>
      </c>
      <c r="H24" s="17">
        <f>(F24/B24-1)*100</f>
        <v>49.472746175553262</v>
      </c>
    </row>
    <row r="25" spans="1:8" x14ac:dyDescent="0.3">
      <c r="A25" s="28" t="s">
        <v>24</v>
      </c>
      <c r="B25" s="29">
        <v>411.61</v>
      </c>
      <c r="C25" s="117">
        <v>617.20000000000005</v>
      </c>
      <c r="D25" s="117">
        <v>600.99</v>
      </c>
      <c r="E25" s="117">
        <v>597.61</v>
      </c>
      <c r="F25" s="105">
        <v>570.27</v>
      </c>
      <c r="G25" s="104">
        <f>F25/E25*100-100</f>
        <v>-4.5748899784140207</v>
      </c>
      <c r="H25" s="30">
        <f>F25/B25*100-100</f>
        <v>38.546196642452799</v>
      </c>
    </row>
    <row r="26" spans="1:8" x14ac:dyDescent="0.3">
      <c r="A26" s="118" t="s">
        <v>25</v>
      </c>
      <c r="B26" s="118"/>
      <c r="C26" s="118"/>
      <c r="D26" s="118"/>
      <c r="E26" s="118"/>
      <c r="F26" s="118"/>
      <c r="G26" s="118"/>
      <c r="H26" s="118"/>
    </row>
    <row r="27" spans="1:8" x14ac:dyDescent="0.3">
      <c r="A27" s="31" t="s">
        <v>5</v>
      </c>
      <c r="B27" s="5" t="s">
        <v>6</v>
      </c>
      <c r="C27" s="6" t="s">
        <v>7</v>
      </c>
      <c r="D27" s="6" t="s">
        <v>7</v>
      </c>
      <c r="E27" s="6" t="s">
        <v>7</v>
      </c>
      <c r="F27" s="7" t="s">
        <v>6</v>
      </c>
      <c r="G27" s="21" t="s">
        <v>6</v>
      </c>
      <c r="H27" s="32" t="s">
        <v>6</v>
      </c>
    </row>
    <row r="28" spans="1:8" x14ac:dyDescent="0.3">
      <c r="A28" s="33" t="s">
        <v>8</v>
      </c>
      <c r="B28" s="34" t="s">
        <v>7</v>
      </c>
      <c r="C28" s="10">
        <v>667.01</v>
      </c>
      <c r="D28" s="10">
        <v>599.59</v>
      </c>
      <c r="E28" s="10">
        <v>580.37</v>
      </c>
      <c r="F28" s="23">
        <v>585.86</v>
      </c>
      <c r="G28" s="12">
        <f t="shared" ref="G28" si="7">F28/E28*100-100</f>
        <v>0.94594827437668982</v>
      </c>
      <c r="H28" s="12" t="s">
        <v>6</v>
      </c>
    </row>
    <row r="29" spans="1:8" x14ac:dyDescent="0.3">
      <c r="A29" s="33" t="s">
        <v>9</v>
      </c>
      <c r="B29" s="34" t="s">
        <v>7</v>
      </c>
      <c r="C29" s="13" t="s">
        <v>7</v>
      </c>
      <c r="D29" s="13">
        <v>606.20000000000005</v>
      </c>
      <c r="E29" s="13">
        <v>590.05999999999995</v>
      </c>
      <c r="F29" s="20" t="s">
        <v>7</v>
      </c>
      <c r="G29" s="12" t="s">
        <v>6</v>
      </c>
      <c r="H29" s="12" t="s">
        <v>6</v>
      </c>
    </row>
    <row r="30" spans="1:8" x14ac:dyDescent="0.3">
      <c r="A30" s="14" t="s">
        <v>10</v>
      </c>
      <c r="B30" s="35" t="s">
        <v>7</v>
      </c>
      <c r="C30" s="96">
        <v>649.35</v>
      </c>
      <c r="D30" s="96">
        <v>597.55999999999995</v>
      </c>
      <c r="E30" s="96">
        <v>582.04</v>
      </c>
      <c r="F30" s="83">
        <v>584.78</v>
      </c>
      <c r="G30" s="16">
        <f t="shared" ref="G30" si="8">F30/E30*100-100</f>
        <v>0.47075802350353513</v>
      </c>
      <c r="H30" s="16" t="s">
        <v>6</v>
      </c>
    </row>
    <row r="31" spans="1:8" x14ac:dyDescent="0.3">
      <c r="A31" s="9" t="s">
        <v>11</v>
      </c>
      <c r="B31" s="5" t="s">
        <v>7</v>
      </c>
      <c r="C31" s="19" t="s">
        <v>7</v>
      </c>
      <c r="D31" s="19" t="s">
        <v>6</v>
      </c>
      <c r="E31" s="19" t="s">
        <v>7</v>
      </c>
      <c r="F31" s="20" t="s">
        <v>7</v>
      </c>
      <c r="G31" s="12" t="s">
        <v>6</v>
      </c>
      <c r="H31" s="12" t="s">
        <v>6</v>
      </c>
    </row>
    <row r="32" spans="1:8" x14ac:dyDescent="0.3">
      <c r="A32" s="9" t="s">
        <v>12</v>
      </c>
      <c r="B32" s="115">
        <v>435.12</v>
      </c>
      <c r="C32" s="26">
        <v>620.58000000000004</v>
      </c>
      <c r="D32" s="26">
        <v>620.34</v>
      </c>
      <c r="E32" s="26">
        <v>616.39</v>
      </c>
      <c r="F32" s="80">
        <v>598.12</v>
      </c>
      <c r="G32" s="12">
        <f t="shared" ref="G32:G43" si="9">F32/E32*100-100</f>
        <v>-2.9640325118837012</v>
      </c>
      <c r="H32" s="12">
        <f t="shared" ref="H32:H43" si="10">(F32/B32-1)*100</f>
        <v>37.460930318073181</v>
      </c>
    </row>
    <row r="33" spans="1:8" x14ac:dyDescent="0.3">
      <c r="A33" s="9" t="s">
        <v>13</v>
      </c>
      <c r="B33" s="115">
        <v>404.13</v>
      </c>
      <c r="C33" s="10">
        <v>627.28</v>
      </c>
      <c r="D33" s="10">
        <v>612.16</v>
      </c>
      <c r="E33" s="10">
        <v>616.30999999999995</v>
      </c>
      <c r="F33" s="23">
        <v>596.03</v>
      </c>
      <c r="G33" s="12">
        <f t="shared" si="9"/>
        <v>-3.2905518326816008</v>
      </c>
      <c r="H33" s="12">
        <f t="shared" si="10"/>
        <v>47.484720263281609</v>
      </c>
    </row>
    <row r="34" spans="1:8" x14ac:dyDescent="0.3">
      <c r="A34" s="9" t="s">
        <v>14</v>
      </c>
      <c r="B34" s="34" t="s">
        <v>6</v>
      </c>
      <c r="C34" s="19" t="s">
        <v>7</v>
      </c>
      <c r="D34" s="19" t="s">
        <v>7</v>
      </c>
      <c r="E34" s="19" t="s">
        <v>6</v>
      </c>
      <c r="F34" s="20" t="s">
        <v>7</v>
      </c>
      <c r="G34" s="12" t="s">
        <v>6</v>
      </c>
      <c r="H34" s="12" t="s">
        <v>6</v>
      </c>
    </row>
    <row r="35" spans="1:8" x14ac:dyDescent="0.3">
      <c r="A35" s="14" t="s">
        <v>15</v>
      </c>
      <c r="B35" s="116">
        <v>426.75</v>
      </c>
      <c r="C35" s="97">
        <v>623.19000000000005</v>
      </c>
      <c r="D35" s="97">
        <v>614.62</v>
      </c>
      <c r="E35" s="97">
        <v>615.63</v>
      </c>
      <c r="F35" s="84">
        <v>598.03</v>
      </c>
      <c r="G35" s="16">
        <f t="shared" si="9"/>
        <v>-2.8588600295632176</v>
      </c>
      <c r="H35" s="16">
        <f t="shared" si="10"/>
        <v>40.135910954891621</v>
      </c>
    </row>
    <row r="36" spans="1:8" x14ac:dyDescent="0.3">
      <c r="A36" s="9" t="s">
        <v>16</v>
      </c>
      <c r="B36" s="115">
        <v>347.22</v>
      </c>
      <c r="C36" s="10">
        <v>566.85</v>
      </c>
      <c r="D36" s="19" t="s">
        <v>7</v>
      </c>
      <c r="E36" s="19">
        <v>567.53</v>
      </c>
      <c r="F36" s="20" t="s">
        <v>7</v>
      </c>
      <c r="G36" s="12" t="s">
        <v>6</v>
      </c>
      <c r="H36" s="12" t="s">
        <v>6</v>
      </c>
    </row>
    <row r="37" spans="1:8" x14ac:dyDescent="0.3">
      <c r="A37" s="9" t="s">
        <v>17</v>
      </c>
      <c r="B37" s="106">
        <v>401.52</v>
      </c>
      <c r="C37" s="26">
        <v>602.77</v>
      </c>
      <c r="D37" s="26">
        <v>580.63</v>
      </c>
      <c r="E37" s="26">
        <v>574.04</v>
      </c>
      <c r="F37" s="80">
        <v>577.83000000000004</v>
      </c>
      <c r="G37" s="12">
        <f t="shared" si="9"/>
        <v>0.66023273639468982</v>
      </c>
      <c r="H37" s="12">
        <f t="shared" si="10"/>
        <v>43.910639569635414</v>
      </c>
    </row>
    <row r="38" spans="1:8" x14ac:dyDescent="0.3">
      <c r="A38" s="9" t="s">
        <v>18</v>
      </c>
      <c r="B38" s="18">
        <v>403.94</v>
      </c>
      <c r="C38" s="95">
        <v>628.83000000000004</v>
      </c>
      <c r="D38" s="95">
        <v>589.4</v>
      </c>
      <c r="E38" s="95">
        <v>590.97</v>
      </c>
      <c r="F38" s="82">
        <v>598.9</v>
      </c>
      <c r="G38" s="12">
        <f t="shared" si="9"/>
        <v>1.3418616850263021</v>
      </c>
      <c r="H38" s="12">
        <f t="shared" si="10"/>
        <v>48.26459375154726</v>
      </c>
    </row>
    <row r="39" spans="1:8" x14ac:dyDescent="0.3">
      <c r="A39" s="14" t="s">
        <v>19</v>
      </c>
      <c r="B39" s="24">
        <v>396.23</v>
      </c>
      <c r="C39" s="94">
        <v>604.08000000000004</v>
      </c>
      <c r="D39" s="94">
        <v>578.5</v>
      </c>
      <c r="E39" s="94">
        <v>578.07000000000005</v>
      </c>
      <c r="F39" s="81">
        <v>589.16</v>
      </c>
      <c r="G39" s="16">
        <f t="shared" si="9"/>
        <v>1.9184527825349704</v>
      </c>
      <c r="H39" s="16">
        <f t="shared" si="10"/>
        <v>48.691416601468831</v>
      </c>
    </row>
    <row r="40" spans="1:8" x14ac:dyDescent="0.3">
      <c r="A40" s="9" t="s">
        <v>20</v>
      </c>
      <c r="B40" s="106" t="s">
        <v>7</v>
      </c>
      <c r="C40" s="19" t="s">
        <v>7</v>
      </c>
      <c r="D40" s="19" t="s">
        <v>7</v>
      </c>
      <c r="E40" s="19" t="s">
        <v>7</v>
      </c>
      <c r="F40" s="20" t="s">
        <v>7</v>
      </c>
      <c r="G40" s="12" t="s">
        <v>6</v>
      </c>
      <c r="H40" s="12" t="s">
        <v>6</v>
      </c>
    </row>
    <row r="41" spans="1:8" x14ac:dyDescent="0.3">
      <c r="A41" s="9" t="s">
        <v>21</v>
      </c>
      <c r="B41" s="22" t="s">
        <v>7</v>
      </c>
      <c r="C41" s="19">
        <v>506.85</v>
      </c>
      <c r="D41" s="19">
        <v>565.59</v>
      </c>
      <c r="E41" s="19" t="s">
        <v>7</v>
      </c>
      <c r="F41" s="20" t="s">
        <v>7</v>
      </c>
      <c r="G41" s="12" t="s">
        <v>6</v>
      </c>
      <c r="H41" s="12" t="s">
        <v>6</v>
      </c>
    </row>
    <row r="42" spans="1:8" x14ac:dyDescent="0.3">
      <c r="A42" s="9" t="s">
        <v>22</v>
      </c>
      <c r="B42" s="5" t="s">
        <v>7</v>
      </c>
      <c r="C42" s="19" t="s">
        <v>7</v>
      </c>
      <c r="D42" s="19" t="s">
        <v>7</v>
      </c>
      <c r="E42" s="19" t="s">
        <v>6</v>
      </c>
      <c r="F42" s="20" t="s">
        <v>7</v>
      </c>
      <c r="G42" s="12" t="s">
        <v>6</v>
      </c>
      <c r="H42" s="12" t="s">
        <v>6</v>
      </c>
    </row>
    <row r="43" spans="1:8" x14ac:dyDescent="0.3">
      <c r="A43" s="14" t="s">
        <v>23</v>
      </c>
      <c r="B43" s="27">
        <v>341.14</v>
      </c>
      <c r="C43" s="113">
        <v>559.94000000000005</v>
      </c>
      <c r="D43" s="113">
        <v>537.33000000000004</v>
      </c>
      <c r="E43" s="113">
        <v>485.02</v>
      </c>
      <c r="F43" s="110">
        <v>550.05999999999995</v>
      </c>
      <c r="G43" s="16">
        <f t="shared" si="9"/>
        <v>13.409756298709326</v>
      </c>
      <c r="H43" s="16">
        <f t="shared" si="10"/>
        <v>61.241718942369694</v>
      </c>
    </row>
    <row r="44" spans="1:8" x14ac:dyDescent="0.3">
      <c r="A44" s="37" t="s">
        <v>24</v>
      </c>
      <c r="B44" s="85">
        <v>409.26</v>
      </c>
      <c r="C44" s="111">
        <v>617.46</v>
      </c>
      <c r="D44" s="111">
        <v>591.24</v>
      </c>
      <c r="E44" s="109">
        <v>586.20000000000005</v>
      </c>
      <c r="F44" s="111">
        <v>591.33000000000004</v>
      </c>
      <c r="G44" s="38">
        <f>F44/E44*100-100</f>
        <v>0.87512794268167227</v>
      </c>
      <c r="H44" s="30">
        <f>F44/B44*100-100</f>
        <v>44.487611787128003</v>
      </c>
    </row>
    <row r="45" spans="1:8" x14ac:dyDescent="0.3">
      <c r="A45" s="118" t="s">
        <v>26</v>
      </c>
      <c r="B45" s="118"/>
      <c r="C45" s="118"/>
      <c r="D45" s="118"/>
      <c r="E45" s="118"/>
      <c r="F45" s="118"/>
      <c r="G45" s="118"/>
      <c r="H45" s="118"/>
    </row>
    <row r="46" spans="1:8" x14ac:dyDescent="0.3">
      <c r="A46" s="33" t="s">
        <v>9</v>
      </c>
      <c r="B46" s="39" t="s">
        <v>7</v>
      </c>
      <c r="C46" s="6">
        <v>577.46</v>
      </c>
      <c r="D46" s="6">
        <v>580.14</v>
      </c>
      <c r="E46" s="6" t="s">
        <v>7</v>
      </c>
      <c r="F46" s="7" t="s">
        <v>7</v>
      </c>
      <c r="G46" s="21" t="s">
        <v>6</v>
      </c>
      <c r="H46" s="12" t="s">
        <v>6</v>
      </c>
    </row>
    <row r="47" spans="1:8" x14ac:dyDescent="0.3">
      <c r="A47" s="33" t="s">
        <v>27</v>
      </c>
      <c r="B47" s="5" t="s">
        <v>7</v>
      </c>
      <c r="C47" s="13" t="s">
        <v>7</v>
      </c>
      <c r="D47" s="13" t="s">
        <v>7</v>
      </c>
      <c r="E47" s="13" t="s">
        <v>7</v>
      </c>
      <c r="F47" s="11" t="s">
        <v>7</v>
      </c>
      <c r="G47" s="21" t="s">
        <v>6</v>
      </c>
      <c r="H47" s="32" t="s">
        <v>6</v>
      </c>
    </row>
    <row r="48" spans="1:8" x14ac:dyDescent="0.3">
      <c r="A48" s="40" t="s">
        <v>10</v>
      </c>
      <c r="B48" s="41" t="s">
        <v>7</v>
      </c>
      <c r="C48" s="42">
        <v>583.28</v>
      </c>
      <c r="D48" s="42">
        <v>579.77</v>
      </c>
      <c r="E48" s="42" t="s">
        <v>7</v>
      </c>
      <c r="F48" s="48" t="s">
        <v>7</v>
      </c>
      <c r="G48" s="17" t="s">
        <v>6</v>
      </c>
      <c r="H48" s="36" t="s">
        <v>6</v>
      </c>
    </row>
    <row r="49" spans="1:8" x14ac:dyDescent="0.3">
      <c r="A49" s="33" t="s">
        <v>12</v>
      </c>
      <c r="B49" s="43" t="s">
        <v>7</v>
      </c>
      <c r="C49" s="114">
        <v>661.82</v>
      </c>
      <c r="D49" s="42" t="s">
        <v>7</v>
      </c>
      <c r="E49" s="42" t="s">
        <v>7</v>
      </c>
      <c r="F49" s="11" t="s">
        <v>7</v>
      </c>
      <c r="G49" s="21" t="s">
        <v>6</v>
      </c>
      <c r="H49" s="32" t="s">
        <v>6</v>
      </c>
    </row>
    <row r="50" spans="1:8" x14ac:dyDescent="0.3">
      <c r="A50" s="9" t="s">
        <v>13</v>
      </c>
      <c r="B50" s="45">
        <v>417.22</v>
      </c>
      <c r="C50" s="114">
        <v>591.19000000000005</v>
      </c>
      <c r="D50" s="114">
        <v>591.32000000000005</v>
      </c>
      <c r="E50" s="46">
        <v>567.57000000000005</v>
      </c>
      <c r="F50" s="112">
        <v>613.14</v>
      </c>
      <c r="G50" s="21">
        <f>(F50/E50-1)*100</f>
        <v>8.0289655901474521</v>
      </c>
      <c r="H50" s="32">
        <f>F50/B50*100-100</f>
        <v>46.958439192752024</v>
      </c>
    </row>
    <row r="51" spans="1:8" x14ac:dyDescent="0.3">
      <c r="A51" s="9" t="s">
        <v>14</v>
      </c>
      <c r="B51" s="45">
        <v>367.46</v>
      </c>
      <c r="C51" s="114">
        <v>583.73</v>
      </c>
      <c r="D51" s="114">
        <v>608.15</v>
      </c>
      <c r="E51" s="42" t="s">
        <v>7</v>
      </c>
      <c r="F51" s="11" t="s">
        <v>7</v>
      </c>
      <c r="G51" s="21" t="s">
        <v>6</v>
      </c>
      <c r="H51" s="32" t="s">
        <v>6</v>
      </c>
    </row>
    <row r="52" spans="1:8" x14ac:dyDescent="0.3">
      <c r="A52" s="9" t="s">
        <v>28</v>
      </c>
      <c r="B52" s="22" t="s">
        <v>7</v>
      </c>
      <c r="C52" s="42" t="s">
        <v>7</v>
      </c>
      <c r="D52" s="42" t="s">
        <v>7</v>
      </c>
      <c r="E52" s="42" t="s">
        <v>7</v>
      </c>
      <c r="F52" s="11" t="s">
        <v>7</v>
      </c>
      <c r="G52" s="32" t="s">
        <v>6</v>
      </c>
      <c r="H52" s="32" t="s">
        <v>6</v>
      </c>
    </row>
    <row r="53" spans="1:8" x14ac:dyDescent="0.3">
      <c r="A53" s="14" t="s">
        <v>15</v>
      </c>
      <c r="B53" s="41">
        <v>385.2</v>
      </c>
      <c r="C53" s="25">
        <v>593.17999999999995</v>
      </c>
      <c r="D53" s="25">
        <v>610.17999999999995</v>
      </c>
      <c r="E53" s="25">
        <v>577.05999999999995</v>
      </c>
      <c r="F53" s="81">
        <v>613.04999999999995</v>
      </c>
      <c r="G53" s="36">
        <f>F53/E53*100-100</f>
        <v>6.236786469344608</v>
      </c>
      <c r="H53" s="36">
        <f t="shared" ref="H53:H56" si="11">F53/B53*100-100</f>
        <v>59.151090342679112</v>
      </c>
    </row>
    <row r="54" spans="1:8" x14ac:dyDescent="0.3">
      <c r="A54" s="9" t="s">
        <v>16</v>
      </c>
      <c r="B54" s="22" t="s">
        <v>7</v>
      </c>
      <c r="C54" s="46" t="s">
        <v>7</v>
      </c>
      <c r="D54" s="46">
        <v>499.59</v>
      </c>
      <c r="E54" s="46">
        <v>539.29</v>
      </c>
      <c r="F54" s="112">
        <v>481.76</v>
      </c>
      <c r="G54" s="44">
        <f>F54/E54*100-100</f>
        <v>-10.667729792875818</v>
      </c>
      <c r="H54" s="44" t="s">
        <v>6</v>
      </c>
    </row>
    <row r="55" spans="1:8" x14ac:dyDescent="0.3">
      <c r="A55" s="9" t="s">
        <v>17</v>
      </c>
      <c r="B55" s="45">
        <v>362.54</v>
      </c>
      <c r="C55" s="10">
        <v>596.63</v>
      </c>
      <c r="D55" s="10">
        <v>540.83000000000004</v>
      </c>
      <c r="E55" s="13">
        <v>549.48</v>
      </c>
      <c r="F55" s="23">
        <v>556.47</v>
      </c>
      <c r="G55" s="44">
        <f>F55/E55*100-100</f>
        <v>1.2721118148067347</v>
      </c>
      <c r="H55" s="44">
        <f t="shared" si="11"/>
        <v>53.492028465824461</v>
      </c>
    </row>
    <row r="56" spans="1:8" x14ac:dyDescent="0.3">
      <c r="A56" s="9" t="s">
        <v>18</v>
      </c>
      <c r="B56" s="45">
        <v>391.24</v>
      </c>
      <c r="C56" s="26">
        <v>615.75</v>
      </c>
      <c r="D56" s="26">
        <v>608.72</v>
      </c>
      <c r="E56" s="19">
        <v>588.80999999999995</v>
      </c>
      <c r="F56" s="80">
        <v>582.4</v>
      </c>
      <c r="G56" s="44">
        <f>F56/E56*100-100</f>
        <v>-1.0886364022350108</v>
      </c>
      <c r="H56" s="44">
        <f t="shared" si="11"/>
        <v>48.860034761271862</v>
      </c>
    </row>
    <row r="57" spans="1:8" x14ac:dyDescent="0.3">
      <c r="A57" s="9" t="s">
        <v>29</v>
      </c>
      <c r="B57" s="45">
        <v>391.74</v>
      </c>
      <c r="C57" s="13">
        <v>602</v>
      </c>
      <c r="D57" s="13">
        <v>613.22</v>
      </c>
      <c r="E57" s="13">
        <v>596.45000000000005</v>
      </c>
      <c r="F57" s="23">
        <v>572.41999999999996</v>
      </c>
      <c r="G57" s="44">
        <f>F57/E57*100-100</f>
        <v>-4.0288372872831104</v>
      </c>
      <c r="H57" s="44">
        <f>F57/B57*100-100</f>
        <v>46.122428141113971</v>
      </c>
    </row>
    <row r="58" spans="1:8" x14ac:dyDescent="0.3">
      <c r="A58" s="9" t="s">
        <v>30</v>
      </c>
      <c r="B58" s="5">
        <v>366.45</v>
      </c>
      <c r="C58" s="46" t="s">
        <v>6</v>
      </c>
      <c r="D58" s="46" t="s">
        <v>6</v>
      </c>
      <c r="E58" s="46" t="s">
        <v>6</v>
      </c>
      <c r="F58" s="101" t="s">
        <v>6</v>
      </c>
      <c r="G58" s="44" t="s">
        <v>6</v>
      </c>
      <c r="H58" s="44" t="s">
        <v>6</v>
      </c>
    </row>
    <row r="59" spans="1:8" x14ac:dyDescent="0.3">
      <c r="A59" s="14" t="s">
        <v>19</v>
      </c>
      <c r="B59" s="24">
        <v>385.51</v>
      </c>
      <c r="C59" s="25">
        <v>607.96</v>
      </c>
      <c r="D59" s="25">
        <v>601.55999999999995</v>
      </c>
      <c r="E59" s="25">
        <v>582.84</v>
      </c>
      <c r="F59" s="81">
        <v>575.77</v>
      </c>
      <c r="G59" s="47">
        <f>F59/E59*100-100</f>
        <v>-1.2130258733100021</v>
      </c>
      <c r="H59" s="36">
        <f t="shared" ref="H59:H64" si="12">F59/B59*100-100</f>
        <v>49.352805374698448</v>
      </c>
    </row>
    <row r="60" spans="1:8" x14ac:dyDescent="0.3">
      <c r="A60" s="9" t="s">
        <v>20</v>
      </c>
      <c r="B60" s="22">
        <v>273.22000000000003</v>
      </c>
      <c r="C60" s="114">
        <v>464.92</v>
      </c>
      <c r="D60" s="114">
        <v>460.71</v>
      </c>
      <c r="E60" s="46">
        <v>419.2</v>
      </c>
      <c r="F60" s="112">
        <v>420.37</v>
      </c>
      <c r="G60" s="44">
        <f>F60/E60*100-100</f>
        <v>0.27910305343512221</v>
      </c>
      <c r="H60" s="44">
        <f t="shared" si="12"/>
        <v>53.857697093916954</v>
      </c>
    </row>
    <row r="61" spans="1:8" x14ac:dyDescent="0.3">
      <c r="A61" s="9" t="s">
        <v>21</v>
      </c>
      <c r="B61" s="22">
        <v>311.89</v>
      </c>
      <c r="C61" s="26">
        <v>501.92</v>
      </c>
      <c r="D61" s="26">
        <v>501.43</v>
      </c>
      <c r="E61" s="19">
        <v>458.08</v>
      </c>
      <c r="F61" s="20">
        <v>451.4</v>
      </c>
      <c r="G61" s="32">
        <f t="shared" ref="G61:G64" si="13">F61/E61*100-100</f>
        <v>-1.4582605658400354</v>
      </c>
      <c r="H61" s="44">
        <f t="shared" si="12"/>
        <v>44.730513963256271</v>
      </c>
    </row>
    <row r="62" spans="1:8" x14ac:dyDescent="0.3">
      <c r="A62" s="9" t="s">
        <v>22</v>
      </c>
      <c r="B62" s="22">
        <v>310.12</v>
      </c>
      <c r="C62" s="114">
        <v>507.56</v>
      </c>
      <c r="D62" s="46">
        <v>510</v>
      </c>
      <c r="E62" s="46">
        <v>528.37</v>
      </c>
      <c r="F62" s="112">
        <v>491.56</v>
      </c>
      <c r="G62" s="32">
        <f t="shared" si="13"/>
        <v>-6.9667089350265883</v>
      </c>
      <c r="H62" s="44">
        <f t="shared" si="12"/>
        <v>58.506384625306339</v>
      </c>
    </row>
    <row r="63" spans="1:8" x14ac:dyDescent="0.3">
      <c r="A63" s="14" t="s">
        <v>23</v>
      </c>
      <c r="B63" s="27">
        <v>301.07</v>
      </c>
      <c r="C63" s="98">
        <v>495.86</v>
      </c>
      <c r="D63" s="98">
        <v>493.34</v>
      </c>
      <c r="E63" s="42">
        <v>468.5</v>
      </c>
      <c r="F63" s="86">
        <v>456.61</v>
      </c>
      <c r="G63" s="47">
        <f t="shared" si="13"/>
        <v>-2.537886872998925</v>
      </c>
      <c r="H63" s="36">
        <f t="shared" si="12"/>
        <v>51.662404092071625</v>
      </c>
    </row>
    <row r="64" spans="1:8" x14ac:dyDescent="0.3">
      <c r="A64" s="28" t="s">
        <v>24</v>
      </c>
      <c r="B64" s="85">
        <v>344.31</v>
      </c>
      <c r="C64" s="49">
        <v>562.29999999999995</v>
      </c>
      <c r="D64" s="87">
        <v>561.57000000000005</v>
      </c>
      <c r="E64" s="87">
        <v>536.01</v>
      </c>
      <c r="F64" s="87">
        <v>531.82000000000005</v>
      </c>
      <c r="G64" s="50">
        <f t="shared" si="13"/>
        <v>-0.78170183392100512</v>
      </c>
      <c r="H64" s="30">
        <f t="shared" si="12"/>
        <v>54.459643925532248</v>
      </c>
    </row>
    <row r="65" spans="1:8" x14ac:dyDescent="0.3">
      <c r="A65" s="118" t="s">
        <v>31</v>
      </c>
      <c r="B65" s="118"/>
      <c r="C65" s="118"/>
      <c r="D65" s="118"/>
      <c r="E65" s="118"/>
      <c r="F65" s="118"/>
      <c r="G65" s="118"/>
      <c r="H65" s="118"/>
    </row>
    <row r="66" spans="1:8" x14ac:dyDescent="0.3">
      <c r="A66" s="33" t="s">
        <v>8</v>
      </c>
      <c r="B66" s="77" t="s">
        <v>7</v>
      </c>
      <c r="C66" s="73">
        <v>637.35</v>
      </c>
      <c r="D66" s="73" t="s">
        <v>6</v>
      </c>
      <c r="E66" s="73" t="s">
        <v>7</v>
      </c>
      <c r="F66" s="71" t="s">
        <v>6</v>
      </c>
      <c r="G66" s="32" t="s">
        <v>6</v>
      </c>
      <c r="H66" s="44" t="s">
        <v>6</v>
      </c>
    </row>
    <row r="67" spans="1:8" x14ac:dyDescent="0.3">
      <c r="A67" s="33" t="s">
        <v>9</v>
      </c>
      <c r="B67" s="22" t="s">
        <v>7</v>
      </c>
      <c r="C67" s="75">
        <v>649.04999999999995</v>
      </c>
      <c r="D67" s="75">
        <v>611.32000000000005</v>
      </c>
      <c r="E67" s="75">
        <v>671.73</v>
      </c>
      <c r="F67" s="74" t="s">
        <v>7</v>
      </c>
      <c r="G67" s="32" t="s">
        <v>6</v>
      </c>
      <c r="H67" s="44" t="s">
        <v>6</v>
      </c>
    </row>
    <row r="68" spans="1:8" x14ac:dyDescent="0.3">
      <c r="A68" s="33" t="s">
        <v>27</v>
      </c>
      <c r="B68" s="22" t="s">
        <v>7</v>
      </c>
      <c r="C68" s="75" t="s">
        <v>7</v>
      </c>
      <c r="D68" s="75" t="s">
        <v>7</v>
      </c>
      <c r="E68" s="75" t="s">
        <v>7</v>
      </c>
      <c r="F68" s="74" t="s">
        <v>7</v>
      </c>
      <c r="G68" s="32" t="s">
        <v>6</v>
      </c>
      <c r="H68" s="44" t="s">
        <v>6</v>
      </c>
    </row>
    <row r="69" spans="1:8" x14ac:dyDescent="0.3">
      <c r="A69" s="51" t="s">
        <v>10</v>
      </c>
      <c r="B69" s="52" t="s">
        <v>7</v>
      </c>
      <c r="C69" s="76">
        <v>643.05999999999995</v>
      </c>
      <c r="D69" s="76">
        <v>615.99</v>
      </c>
      <c r="E69" s="76">
        <v>650.16</v>
      </c>
      <c r="F69" s="89">
        <v>651.54</v>
      </c>
      <c r="G69" s="36">
        <f>F69/E69*100-100</f>
        <v>0.21225544481357872</v>
      </c>
      <c r="H69" s="36" t="s">
        <v>6</v>
      </c>
    </row>
    <row r="70" spans="1:8" x14ac:dyDescent="0.3">
      <c r="A70" s="9" t="s">
        <v>12</v>
      </c>
      <c r="B70" s="22">
        <v>410.59</v>
      </c>
      <c r="C70" s="75" t="s">
        <v>7</v>
      </c>
      <c r="D70" s="75">
        <v>520.01</v>
      </c>
      <c r="E70" s="75">
        <v>618.01</v>
      </c>
      <c r="F70" s="88">
        <v>513.16999999999996</v>
      </c>
      <c r="G70" s="44">
        <f>F70/E70*100-100</f>
        <v>-16.964126794064825</v>
      </c>
      <c r="H70" s="44">
        <f t="shared" ref="H70" si="14">F70/B70*100-100</f>
        <v>24.983560242577752</v>
      </c>
    </row>
    <row r="71" spans="1:8" x14ac:dyDescent="0.3">
      <c r="A71" s="9" t="s">
        <v>13</v>
      </c>
      <c r="B71" s="106">
        <v>395.57</v>
      </c>
      <c r="C71" s="19">
        <v>612.91999999999996</v>
      </c>
      <c r="D71" s="19">
        <v>583.75</v>
      </c>
      <c r="E71" s="19">
        <v>620.45000000000005</v>
      </c>
      <c r="F71" s="80">
        <v>558.54999999999995</v>
      </c>
      <c r="G71" s="32">
        <f t="shared" ref="G71:G79" si="15">F71/E71*100-100</f>
        <v>-9.9766298654202785</v>
      </c>
      <c r="H71" s="44">
        <f>F71/B71*100-100</f>
        <v>41.201304446747713</v>
      </c>
    </row>
    <row r="72" spans="1:8" x14ac:dyDescent="0.3">
      <c r="A72" s="9" t="s">
        <v>14</v>
      </c>
      <c r="B72" s="22">
        <v>408.74</v>
      </c>
      <c r="C72" s="75">
        <v>604.59</v>
      </c>
      <c r="D72" s="75">
        <v>579.41</v>
      </c>
      <c r="E72" s="75">
        <v>592.66999999999996</v>
      </c>
      <c r="F72" s="74">
        <v>565.9</v>
      </c>
      <c r="G72" s="32">
        <f t="shared" si="15"/>
        <v>-4.5168474867970332</v>
      </c>
      <c r="H72" s="44">
        <f>F72/B72*100-100</f>
        <v>38.449870333219167</v>
      </c>
    </row>
    <row r="73" spans="1:8" x14ac:dyDescent="0.3">
      <c r="A73" s="9" t="s">
        <v>28</v>
      </c>
      <c r="B73" s="22" t="s">
        <v>7</v>
      </c>
      <c r="C73" s="75" t="s">
        <v>7</v>
      </c>
      <c r="D73" s="75" t="s">
        <v>6</v>
      </c>
      <c r="E73" s="75" t="s">
        <v>6</v>
      </c>
      <c r="F73" s="74" t="s">
        <v>6</v>
      </c>
      <c r="G73" s="32" t="s">
        <v>6</v>
      </c>
      <c r="H73" s="44" t="s">
        <v>6</v>
      </c>
    </row>
    <row r="74" spans="1:8" x14ac:dyDescent="0.3">
      <c r="A74" s="14" t="s">
        <v>15</v>
      </c>
      <c r="B74" s="107">
        <v>401.06</v>
      </c>
      <c r="C74" s="53">
        <v>606.61</v>
      </c>
      <c r="D74" s="53">
        <v>579.47</v>
      </c>
      <c r="E74" s="53">
        <v>604.97</v>
      </c>
      <c r="F74" s="79">
        <v>565.04</v>
      </c>
      <c r="G74" s="36">
        <f t="shared" ref="G74" si="16">F74/E74*100-100</f>
        <v>-6.6003272889564926</v>
      </c>
      <c r="H74" s="36">
        <f t="shared" ref="H74:H81" si="17">F74/B74*100-100</f>
        <v>40.886650376502246</v>
      </c>
    </row>
    <row r="75" spans="1:8" x14ac:dyDescent="0.3">
      <c r="A75" s="54" t="s">
        <v>16</v>
      </c>
      <c r="B75" s="22" t="s">
        <v>7</v>
      </c>
      <c r="C75" s="75" t="s">
        <v>7</v>
      </c>
      <c r="D75" s="75" t="s">
        <v>7</v>
      </c>
      <c r="E75" s="75">
        <v>526.20000000000005</v>
      </c>
      <c r="F75" s="74" t="s">
        <v>6</v>
      </c>
      <c r="G75" s="32" t="s">
        <v>6</v>
      </c>
      <c r="H75" s="44" t="s">
        <v>6</v>
      </c>
    </row>
    <row r="76" spans="1:8" x14ac:dyDescent="0.3">
      <c r="A76" s="9" t="s">
        <v>17</v>
      </c>
      <c r="B76" s="22">
        <v>368.76</v>
      </c>
      <c r="C76" s="19">
        <v>546.9</v>
      </c>
      <c r="D76" s="19">
        <v>498.11</v>
      </c>
      <c r="E76" s="19">
        <v>532.54999999999995</v>
      </c>
      <c r="F76" s="74" t="s">
        <v>7</v>
      </c>
      <c r="G76" s="32" t="s">
        <v>6</v>
      </c>
      <c r="H76" s="44" t="s">
        <v>6</v>
      </c>
    </row>
    <row r="77" spans="1:8" x14ac:dyDescent="0.3">
      <c r="A77" s="9" t="s">
        <v>18</v>
      </c>
      <c r="B77" s="55">
        <v>388.27</v>
      </c>
      <c r="C77" s="19">
        <v>586.99</v>
      </c>
      <c r="D77" s="19">
        <v>580.92999999999995</v>
      </c>
      <c r="E77" s="19">
        <v>562.4</v>
      </c>
      <c r="F77" s="80">
        <v>551.16</v>
      </c>
      <c r="G77" s="32">
        <f t="shared" si="15"/>
        <v>-1.9985775248933209</v>
      </c>
      <c r="H77" s="44">
        <f t="shared" si="17"/>
        <v>41.952764828598646</v>
      </c>
    </row>
    <row r="78" spans="1:8" x14ac:dyDescent="0.3">
      <c r="A78" s="9" t="s">
        <v>29</v>
      </c>
      <c r="B78" s="106">
        <v>414.18</v>
      </c>
      <c r="C78" s="19">
        <v>562.47</v>
      </c>
      <c r="D78" s="19">
        <v>576.66</v>
      </c>
      <c r="E78" s="19">
        <v>571.49</v>
      </c>
      <c r="F78" s="80">
        <v>566.86</v>
      </c>
      <c r="G78" s="32">
        <f t="shared" si="15"/>
        <v>-0.81016290748743813</v>
      </c>
      <c r="H78" s="44">
        <f t="shared" si="17"/>
        <v>36.863199575063987</v>
      </c>
    </row>
    <row r="79" spans="1:8" x14ac:dyDescent="0.3">
      <c r="A79" s="14" t="s">
        <v>19</v>
      </c>
      <c r="B79" s="108">
        <v>386.8</v>
      </c>
      <c r="C79" s="25">
        <v>571.54</v>
      </c>
      <c r="D79" s="25">
        <v>566.82000000000005</v>
      </c>
      <c r="E79" s="25">
        <v>556.62</v>
      </c>
      <c r="F79" s="81">
        <v>550.61</v>
      </c>
      <c r="G79" s="36">
        <f t="shared" si="15"/>
        <v>-1.0797312349538259</v>
      </c>
      <c r="H79" s="36">
        <f t="shared" si="17"/>
        <v>42.350051706308165</v>
      </c>
    </row>
    <row r="80" spans="1:8" x14ac:dyDescent="0.3">
      <c r="A80" s="9" t="s">
        <v>20</v>
      </c>
      <c r="B80" s="22" t="s">
        <v>7</v>
      </c>
      <c r="C80" s="75">
        <v>449.71</v>
      </c>
      <c r="D80" s="75" t="s">
        <v>7</v>
      </c>
      <c r="E80" s="75" t="s">
        <v>7</v>
      </c>
      <c r="F80" s="74" t="s">
        <v>7</v>
      </c>
      <c r="G80" s="44" t="s">
        <v>6</v>
      </c>
      <c r="H80" s="44" t="s">
        <v>6</v>
      </c>
    </row>
    <row r="81" spans="1:8" x14ac:dyDescent="0.3">
      <c r="A81" s="9" t="s">
        <v>21</v>
      </c>
      <c r="B81" s="106">
        <v>324.83999999999997</v>
      </c>
      <c r="C81" s="75">
        <v>470.3</v>
      </c>
      <c r="D81" s="75">
        <v>498.68</v>
      </c>
      <c r="E81" s="75">
        <v>402.24</v>
      </c>
      <c r="F81" s="88">
        <v>394.58</v>
      </c>
      <c r="G81" s="32">
        <f>(F81/E81-1)*100</f>
        <v>-1.9043357199681865</v>
      </c>
      <c r="H81" s="44">
        <f t="shared" si="17"/>
        <v>21.469030907523702</v>
      </c>
    </row>
    <row r="82" spans="1:8" x14ac:dyDescent="0.3">
      <c r="A82" s="9" t="s">
        <v>22</v>
      </c>
      <c r="B82" s="22">
        <v>346.76</v>
      </c>
      <c r="C82" s="75">
        <v>514.72</v>
      </c>
      <c r="D82" s="75">
        <v>469.32</v>
      </c>
      <c r="E82" s="75">
        <v>527.1</v>
      </c>
      <c r="F82" s="74" t="s">
        <v>7</v>
      </c>
      <c r="G82" s="32" t="s">
        <v>6</v>
      </c>
      <c r="H82" s="44" t="s">
        <v>6</v>
      </c>
    </row>
    <row r="83" spans="1:8" x14ac:dyDescent="0.3">
      <c r="A83" s="9" t="s">
        <v>32</v>
      </c>
      <c r="B83" s="22" t="s">
        <v>7</v>
      </c>
      <c r="C83" s="75" t="s">
        <v>7</v>
      </c>
      <c r="D83" s="75" t="s">
        <v>7</v>
      </c>
      <c r="E83" s="75" t="s">
        <v>6</v>
      </c>
      <c r="F83" s="74" t="s">
        <v>7</v>
      </c>
      <c r="G83" s="32" t="s">
        <v>6</v>
      </c>
      <c r="H83" s="44" t="s">
        <v>6</v>
      </c>
    </row>
    <row r="84" spans="1:8" x14ac:dyDescent="0.3">
      <c r="A84" s="14" t="s">
        <v>23</v>
      </c>
      <c r="B84" s="99">
        <v>337.4</v>
      </c>
      <c r="C84" s="56">
        <v>483.61</v>
      </c>
      <c r="D84" s="56">
        <v>481.23</v>
      </c>
      <c r="E84" s="56">
        <v>481.1</v>
      </c>
      <c r="F84" s="90">
        <v>490.06</v>
      </c>
      <c r="G84" s="16">
        <f>F84/E84*100-100</f>
        <v>1.8623986697152191</v>
      </c>
      <c r="H84" s="36">
        <f t="shared" ref="H84:H85" si="18">F84/B84*100-100</f>
        <v>45.245998814463576</v>
      </c>
    </row>
    <row r="85" spans="1:8" x14ac:dyDescent="0.3">
      <c r="A85" s="57" t="s">
        <v>24</v>
      </c>
      <c r="B85" s="58">
        <v>381.15</v>
      </c>
      <c r="C85" s="91">
        <v>582.55999999999995</v>
      </c>
      <c r="D85" s="91">
        <v>555.74</v>
      </c>
      <c r="E85" s="91">
        <v>571.83000000000004</v>
      </c>
      <c r="F85" s="91">
        <v>550.69000000000005</v>
      </c>
      <c r="G85" s="59">
        <f>F85/E85*100-100</f>
        <v>-3.696902925694701</v>
      </c>
      <c r="H85" s="60">
        <f t="shared" si="18"/>
        <v>44.481175390266316</v>
      </c>
    </row>
    <row r="86" spans="1:8" x14ac:dyDescent="0.3">
      <c r="A86" s="61" t="s">
        <v>33</v>
      </c>
      <c r="B86" s="92">
        <v>371.87</v>
      </c>
      <c r="C86" s="92">
        <v>584.86</v>
      </c>
      <c r="D86" s="92">
        <v>572.97</v>
      </c>
      <c r="E86" s="92">
        <v>560.47</v>
      </c>
      <c r="F86" s="92">
        <v>549.67999999999995</v>
      </c>
      <c r="G86" s="62">
        <f>F86/E86*100-100</f>
        <v>-1.9251699466519341</v>
      </c>
      <c r="H86" s="100">
        <f>(F86/B86-1)*100</f>
        <v>47.815096673568711</v>
      </c>
    </row>
    <row r="87" spans="1:8" x14ac:dyDescent="0.3">
      <c r="A87" s="63"/>
      <c r="C87" s="63"/>
      <c r="D87" s="63"/>
      <c r="E87" s="63"/>
      <c r="F87" s="63"/>
      <c r="G87" s="63"/>
      <c r="H87" s="63"/>
    </row>
    <row r="88" spans="1:8" x14ac:dyDescent="0.3">
      <c r="A88" s="64" t="s">
        <v>34</v>
      </c>
      <c r="B88" s="64"/>
      <c r="C88" s="64"/>
      <c r="D88" s="64"/>
      <c r="E88" s="64"/>
      <c r="F88" s="64"/>
      <c r="G88" s="64"/>
      <c r="H88" s="65"/>
    </row>
    <row r="89" spans="1:8" x14ac:dyDescent="0.3">
      <c r="A89" s="66" t="s">
        <v>35</v>
      </c>
      <c r="B89" s="64"/>
      <c r="C89" s="64"/>
      <c r="D89" s="64"/>
      <c r="E89" s="64"/>
      <c r="F89" s="64"/>
      <c r="G89" s="64"/>
      <c r="H89" s="65"/>
    </row>
    <row r="90" spans="1:8" x14ac:dyDescent="0.3">
      <c r="A90" s="64" t="s">
        <v>41</v>
      </c>
      <c r="B90" s="64"/>
      <c r="C90" s="64"/>
      <c r="D90" s="64"/>
      <c r="E90" s="64"/>
      <c r="F90" s="64"/>
      <c r="G90" s="64"/>
      <c r="H90" s="65"/>
    </row>
    <row r="91" spans="1:8" x14ac:dyDescent="0.3">
      <c r="A91" s="64" t="s">
        <v>42</v>
      </c>
      <c r="B91" s="64"/>
      <c r="C91" s="64"/>
      <c r="D91" s="64"/>
      <c r="E91" s="64"/>
      <c r="F91" s="64"/>
      <c r="G91" s="64"/>
      <c r="H91" s="67"/>
    </row>
    <row r="92" spans="1:8" x14ac:dyDescent="0.3">
      <c r="A92" s="68"/>
      <c r="B92" s="25"/>
      <c r="C92" s="25"/>
      <c r="D92" s="25"/>
      <c r="E92" s="25"/>
    </row>
    <row r="93" spans="1:8" x14ac:dyDescent="0.3">
      <c r="A93" s="68"/>
      <c r="B93" s="25"/>
      <c r="C93" s="25"/>
      <c r="D93" s="25"/>
      <c r="E93" s="25"/>
    </row>
    <row r="94" spans="1:8" x14ac:dyDescent="0.3">
      <c r="A94" s="64"/>
      <c r="B94" s="69"/>
      <c r="C94" s="69"/>
      <c r="D94" s="69"/>
      <c r="E94" s="69"/>
      <c r="F94" s="70" t="s">
        <v>36</v>
      </c>
    </row>
    <row r="95" spans="1:8" x14ac:dyDescent="0.3">
      <c r="F95" s="70" t="s">
        <v>37</v>
      </c>
    </row>
  </sheetData>
  <mergeCells count="8">
    <mergeCell ref="A45:H45"/>
    <mergeCell ref="A65:H65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  <pageSetup orientation="portrait" horizontalDpi="0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Jolanta Vitkienė</cp:lastModifiedBy>
  <dcterms:created xsi:type="dcterms:W3CDTF">2025-01-03T04:54:45Z</dcterms:created>
  <dcterms:modified xsi:type="dcterms:W3CDTF">2025-08-21T04:17:32Z</dcterms:modified>
</cp:coreProperties>
</file>