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2\"/>
    </mc:Choice>
  </mc:AlternateContent>
  <xr:revisionPtr revIDLastSave="0" documentId="8_{2AD198F0-03B1-454E-BB6A-CC7AF31C28D5}" xr6:coauthVersionLast="47" xr6:coauthVersionMax="47" xr10:uidLastSave="{00000000-0000-0000-0000-000000000000}"/>
  <bookViews>
    <workbookView xWindow="-108" yWindow="-108" windowWidth="23256" windowHeight="12456" xr2:uid="{E2D47542-CB27-4727-8985-63428CE378E6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2" i="1"/>
  <c r="G82" i="1"/>
  <c r="H81" i="1"/>
  <c r="G81" i="1"/>
  <c r="H79" i="1"/>
  <c r="G79" i="1"/>
  <c r="H78" i="1"/>
  <c r="G78" i="1"/>
  <c r="H77" i="1"/>
  <c r="G77" i="1"/>
  <c r="H76" i="1"/>
  <c r="G76" i="1"/>
  <c r="H74" i="1"/>
  <c r="G74" i="1"/>
  <c r="H72" i="1"/>
  <c r="G72" i="1"/>
  <c r="H71" i="1"/>
  <c r="G71" i="1"/>
  <c r="H70" i="1"/>
  <c r="G70" i="1"/>
  <c r="H69" i="1"/>
  <c r="G69" i="1"/>
  <c r="H67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G54" i="1"/>
  <c r="H53" i="1"/>
  <c r="G53" i="1"/>
  <c r="H50" i="1"/>
  <c r="G50" i="1"/>
  <c r="H44" i="1"/>
  <c r="G44" i="1"/>
  <c r="H43" i="1"/>
  <c r="G43" i="1"/>
  <c r="H39" i="1"/>
  <c r="G39" i="1"/>
  <c r="H38" i="1"/>
  <c r="G38" i="1"/>
  <c r="H37" i="1"/>
  <c r="G37" i="1"/>
  <c r="H36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G24" i="1"/>
  <c r="G22" i="1"/>
  <c r="H20" i="1"/>
  <c r="G20" i="1"/>
  <c r="H18" i="1"/>
  <c r="G18" i="1"/>
  <c r="H17" i="1"/>
  <c r="G17" i="1"/>
  <c r="H15" i="1"/>
  <c r="G15" i="1"/>
  <c r="H13" i="1"/>
  <c r="G13" i="1"/>
  <c r="H12" i="1"/>
  <c r="G12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<sst xmlns="http://schemas.openxmlformats.org/spreadsheetml/2006/main" count="262" uniqueCount="46">
  <si>
    <t xml:space="preserve">Galvijų supirkimo kainos Lietuvos įmonėse 2025 m. 29–32 sav., EUR/100 kg skerdenų (be PVM)  </t>
  </si>
  <si>
    <t>Kategorija pagal
raumeningumą</t>
  </si>
  <si>
    <t>Pokytis %</t>
  </si>
  <si>
    <t>32 sav. 
(08 05–11)</t>
  </si>
  <si>
    <t>29 sav.
(07 14–20)</t>
  </si>
  <si>
    <t>30 sav.
(07 21–27)</t>
  </si>
  <si>
    <t>31 sav.
(07 28–08 03)</t>
  </si>
  <si>
    <t>32 sav.
(08 04–10)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</si>
  <si>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</si>
  <si>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</si>
  <si>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</si>
  <si>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</si>
  <si>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</si>
  <si>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</si>
  <si>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</si>
  <si>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</si>
  <si>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</si>
  <si>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</si>
  <si>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</si>
  <si>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</si>
  <si>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</si>
  <si>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</si>
  <si>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</si>
  <si>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</si>
  <si>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</si>
  <si>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</si>
  <si>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</si>
  <si>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</si>
  <si>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</si>
  <si>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</si>
  <si>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</si>
  <si>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</si>
  <si>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</si>
  <si>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</si>
  <si>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</si>
  <si>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</si>
  <si>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</si>
  <si>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</si>
  <si>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</si>
  <si>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</si>
  <si>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</si>
  <si>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</si>
  <si>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32 savaitę su 2025 m. 31 savaite</t>
  </si>
  <si>
    <t>** lyginant 2025 m. 32 savaitę su 2024 m. 32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</si>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</sst>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8" fillId="0" borderId="0" xfId="1" applyNumberFormat="1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5" xfId="1" applyFont="1" applyFill="1" applyBorder="1" applyAlignment="1">
      <alignment horizontal="center" wrapText="1"/>
    </xf>
    <xf numFmtId="2" fontId="17" fillId="2" borderId="16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2" fontId="17" fillId="2" borderId="17" xfId="0" applyNumberFormat="1" applyFont="1" applyFill="1" applyBorder="1" applyAlignment="1">
      <alignment horizontal="right" vertical="center" wrapText="1" indent="1"/>
    </xf>
    <xf numFmtId="2" fontId="17" fillId="2" borderId="15" xfId="0" applyNumberFormat="1" applyFont="1" applyFill="1" applyBorder="1" applyAlignment="1">
      <alignment horizontal="right" vertical="center" indent="1"/>
    </xf>
    <xf numFmtId="2" fontId="17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0" fontId="7" fillId="0" borderId="12" xfId="0" quotePrefix="1" applyFont="1" applyBorder="1" applyAlignment="1">
      <alignment horizontal="right" vertical="center" indent="1"/>
    </xf>
    <xf numFmtId="0" fontId="15" fillId="0" borderId="13" xfId="0" applyFont="1" applyBorder="1" applyAlignment="1">
      <alignment horizontal="right" vertical="center" wrapText="1" indent="1"/>
    </xf>
    <xf numFmtId="0" fontId="17" fillId="0" borderId="12" xfId="0" quotePrefix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0" fontId="17" fillId="0" borderId="13" xfId="0" quotePrefix="1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0" fontId="7" fillId="0" borderId="13" xfId="0" quotePrefix="1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wrapText="1" indent="1"/>
    </xf>
    <xf numFmtId="0" fontId="12" fillId="0" borderId="20" xfId="0" applyFont="1" applyBorder="1" applyAlignment="1">
      <alignment horizontal="right" vertical="center" wrapText="1" indent="1"/>
    </xf>
    <xf numFmtId="0" fontId="12" fillId="0" borderId="21" xfId="0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0" fontId="20" fillId="0" borderId="0" xfId="1" applyFont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7" fillId="2" borderId="15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2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3" fillId="0" borderId="0" xfId="0" applyFont="1" applyAlignment="1">
      <alignment vertical="center"/>
    </xf>
  </cellXfs>
  <cellStyles count="3">
    <cellStyle name="Normal" xfId="0" builtinId="0"/>
    <cellStyle name="Normal 2" xfId="1" xr:uid="{E86FD7AF-84E1-428A-BB20-03AE857CA609}"/>
    <cellStyle name="Normal_Sheet1 2" xfId="2" xr:uid="{A26D578E-A640-4D24-B73D-96A36C2ED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381F-5070-4893-AA0E-2011C813F038}">
  <dimension ref="A2:H95"/>
  <sheetViews>
    <sheetView showGridLines="0" tabSelected="1" workbookViewId="0">
      <selection activeCell="O15" sqref="O15"/>
    </sheetView>
  </sheetViews>
  <sheetFormatPr defaultRowHeight="14.4" x14ac:dyDescent="0.3"/>
  <cols>
    <col min="1" max="1" width="11" customWidth="1"/>
    <col min="2" max="2" width="11.5546875" customWidth="1"/>
    <col min="3" max="3" width="11.77734375" customWidth="1"/>
    <col min="4" max="4" width="10.77734375" customWidth="1"/>
    <col min="5" max="5" width="11.33203125" customWidth="1"/>
    <col min="6" max="6" width="11.109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440.89</v>
      </c>
      <c r="C8" s="19">
        <v>656.51</v>
      </c>
      <c r="D8" s="19">
        <v>681.35</v>
      </c>
      <c r="E8" s="19">
        <v>621.32000000000005</v>
      </c>
      <c r="F8" s="20">
        <v>656.15</v>
      </c>
      <c r="G8" s="21">
        <f>(F8/E8-1)*100</f>
        <v>5.60580699156632</v>
      </c>
      <c r="H8" s="21">
        <f>(F8/B8-1)*100</f>
        <v>48.823969697657013</v>
      </c>
    </row>
    <row r="9" spans="1:8" x14ac:dyDescent="0.3">
      <c r="A9" s="17" t="s">
        <v>15</v>
      </c>
      <c r="B9" s="18">
        <v>431.78</v>
      </c>
      <c r="C9" s="22" t="s">
        <v>12</v>
      </c>
      <c r="D9" s="22">
        <v>628.5</v>
      </c>
      <c r="E9" s="22" t="s">
        <v>12</v>
      </c>
      <c r="F9" s="20">
        <v>608.26</v>
      </c>
      <c r="G9" s="21" t="s">
        <v>13</v>
      </c>
      <c r="H9" s="21">
        <f>(F9/B9-1)*100</f>
        <v>40.87266663578675</v>
      </c>
    </row>
    <row r="10" spans="1:8" x14ac:dyDescent="0.3">
      <c r="A10" s="23" t="s">
        <v>16</v>
      </c>
      <c r="B10" s="24">
        <v>439.69</v>
      </c>
      <c r="C10" s="25">
        <v>648.62</v>
      </c>
      <c r="D10" s="25">
        <v>665.31</v>
      </c>
      <c r="E10" s="25">
        <v>617.23</v>
      </c>
      <c r="F10" s="26">
        <v>642.79</v>
      </c>
      <c r="G10" s="27">
        <f>F10/E10*100-100</f>
        <v>4.1410819305607305</v>
      </c>
      <c r="H10" s="27">
        <f t="shared" ref="H10:H15" si="0">(F10/B10-1)*100</f>
        <v>46.191635015579145</v>
      </c>
    </row>
    <row r="11" spans="1:8" x14ac:dyDescent="0.3">
      <c r="A11" s="17" t="s">
        <v>17</v>
      </c>
      <c r="B11" s="28">
        <v>406.42</v>
      </c>
      <c r="C11" s="19">
        <v>583.57000000000005</v>
      </c>
      <c r="D11" s="22" t="s">
        <v>12</v>
      </c>
      <c r="E11" s="22" t="s">
        <v>12</v>
      </c>
      <c r="F11" s="20" t="s">
        <v>12</v>
      </c>
      <c r="G11" s="29" t="s">
        <v>13</v>
      </c>
      <c r="H11" s="29" t="s">
        <v>13</v>
      </c>
    </row>
    <row r="12" spans="1:8" x14ac:dyDescent="0.3">
      <c r="A12" s="17" t="s">
        <v>18</v>
      </c>
      <c r="B12" s="30">
        <v>436.33</v>
      </c>
      <c r="C12" s="19">
        <v>663.68</v>
      </c>
      <c r="D12" s="19">
        <v>639.07000000000005</v>
      </c>
      <c r="E12" s="19">
        <v>619.54999999999995</v>
      </c>
      <c r="F12" s="20">
        <v>641.32000000000005</v>
      </c>
      <c r="G12" s="21">
        <f>F12/E12*100-100</f>
        <v>3.5138406908240114</v>
      </c>
      <c r="H12" s="21">
        <f t="shared" si="0"/>
        <v>46.980496413265207</v>
      </c>
    </row>
    <row r="13" spans="1:8" x14ac:dyDescent="0.3">
      <c r="A13" s="17" t="s">
        <v>19</v>
      </c>
      <c r="B13" s="30">
        <v>425.99</v>
      </c>
      <c r="C13" s="19">
        <v>629.52</v>
      </c>
      <c r="D13" s="19">
        <v>649.08000000000004</v>
      </c>
      <c r="E13" s="19">
        <v>634.49</v>
      </c>
      <c r="F13" s="20">
        <v>613.34</v>
      </c>
      <c r="G13" s="21">
        <f>F13/E13*100-100</f>
        <v>-3.3333858689656211</v>
      </c>
      <c r="H13" s="21">
        <f t="shared" si="0"/>
        <v>43.979905631587599</v>
      </c>
    </row>
    <row r="14" spans="1:8" x14ac:dyDescent="0.3">
      <c r="A14" s="17" t="s">
        <v>20</v>
      </c>
      <c r="B14" s="28" t="s">
        <v>12</v>
      </c>
      <c r="C14" s="22" t="s">
        <v>12</v>
      </c>
      <c r="D14" s="22" t="s">
        <v>12</v>
      </c>
      <c r="E14" s="22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3" t="s">
        <v>21</v>
      </c>
      <c r="B15" s="31">
        <v>430.73</v>
      </c>
      <c r="C15" s="32">
        <v>642.98</v>
      </c>
      <c r="D15" s="32">
        <v>645.14</v>
      </c>
      <c r="E15" s="32">
        <v>627.28</v>
      </c>
      <c r="F15" s="33">
        <v>626.29</v>
      </c>
      <c r="G15" s="34">
        <f>F15/E15*100-100</f>
        <v>-0.15782425711006454</v>
      </c>
      <c r="H15" s="27">
        <f t="shared" si="0"/>
        <v>45.401991967125554</v>
      </c>
    </row>
    <row r="16" spans="1:8" x14ac:dyDescent="0.3">
      <c r="A16" s="17" t="s">
        <v>22</v>
      </c>
      <c r="B16" s="30">
        <v>361.67</v>
      </c>
      <c r="C16" s="22">
        <v>549.29999999999995</v>
      </c>
      <c r="D16" s="22">
        <v>536.64</v>
      </c>
      <c r="E16" s="22">
        <v>551.92999999999995</v>
      </c>
      <c r="F16" s="20" t="s">
        <v>12</v>
      </c>
      <c r="G16" s="29" t="s">
        <v>13</v>
      </c>
      <c r="H16" s="29" t="s">
        <v>13</v>
      </c>
    </row>
    <row r="17" spans="1:8" x14ac:dyDescent="0.3">
      <c r="A17" s="17" t="s">
        <v>23</v>
      </c>
      <c r="B17" s="30">
        <v>413.07</v>
      </c>
      <c r="C17" s="35">
        <v>609.52</v>
      </c>
      <c r="D17" s="35">
        <v>580.35</v>
      </c>
      <c r="E17" s="35">
        <v>577.58000000000004</v>
      </c>
      <c r="F17" s="36">
        <v>547.85</v>
      </c>
      <c r="G17" s="21">
        <f t="shared" ref="G17:G18" si="1">F17/E17*100-100</f>
        <v>-5.1473388967762048</v>
      </c>
      <c r="H17" s="21">
        <f>(F17/B17-1)*100</f>
        <v>32.628852252644847</v>
      </c>
    </row>
    <row r="18" spans="1:8" x14ac:dyDescent="0.3">
      <c r="A18" s="17" t="s">
        <v>24</v>
      </c>
      <c r="B18" s="37">
        <v>406.9</v>
      </c>
      <c r="C18" s="19">
        <v>614.78</v>
      </c>
      <c r="D18" s="19">
        <v>614.63</v>
      </c>
      <c r="E18" s="19">
        <v>609.85</v>
      </c>
      <c r="F18" s="20">
        <v>585.6</v>
      </c>
      <c r="G18" s="21">
        <f t="shared" si="1"/>
        <v>-3.9763876363040112</v>
      </c>
      <c r="H18" s="21">
        <f>(F18/B18-1)*100</f>
        <v>43.917424428606552</v>
      </c>
    </row>
    <row r="19" spans="1:8" x14ac:dyDescent="0.3">
      <c r="A19" s="17" t="s">
        <v>25</v>
      </c>
      <c r="B19" s="28" t="s">
        <v>12</v>
      </c>
      <c r="C19" s="22" t="s">
        <v>12</v>
      </c>
      <c r="D19" s="22" t="s">
        <v>12</v>
      </c>
      <c r="E19" s="22" t="s">
        <v>12</v>
      </c>
      <c r="F19" s="20" t="s">
        <v>12</v>
      </c>
      <c r="G19" s="21" t="s">
        <v>13</v>
      </c>
      <c r="H19" s="21" t="s">
        <v>13</v>
      </c>
    </row>
    <row r="20" spans="1:8" x14ac:dyDescent="0.3">
      <c r="A20" s="23" t="s">
        <v>26</v>
      </c>
      <c r="B20" s="38">
        <v>408.38</v>
      </c>
      <c r="C20" s="32">
        <v>604.87</v>
      </c>
      <c r="D20" s="32">
        <v>592.16</v>
      </c>
      <c r="E20" s="32">
        <v>596.05999999999995</v>
      </c>
      <c r="F20" s="33">
        <v>568.6</v>
      </c>
      <c r="G20" s="34">
        <f>F20/E20*100-100</f>
        <v>-4.6069187665671194</v>
      </c>
      <c r="H20" s="27">
        <f>(F20/B20-1)*100</f>
        <v>39.233067241294876</v>
      </c>
    </row>
    <row r="21" spans="1:8" x14ac:dyDescent="0.3">
      <c r="A21" s="17" t="s">
        <v>27</v>
      </c>
      <c r="B21" s="37">
        <v>335.11</v>
      </c>
      <c r="C21" s="19">
        <v>486.14</v>
      </c>
      <c r="D21" s="19">
        <v>527.05999999999995</v>
      </c>
      <c r="E21" s="19">
        <v>429.28</v>
      </c>
      <c r="F21" s="20" t="s">
        <v>12</v>
      </c>
      <c r="G21" s="29" t="s">
        <v>13</v>
      </c>
      <c r="H21" s="29" t="s">
        <v>13</v>
      </c>
    </row>
    <row r="22" spans="1:8" x14ac:dyDescent="0.3">
      <c r="A22" s="17" t="s">
        <v>28</v>
      </c>
      <c r="B22" s="30" t="s">
        <v>12</v>
      </c>
      <c r="C22" s="19">
        <v>577.44000000000005</v>
      </c>
      <c r="D22" s="19">
        <v>490.36</v>
      </c>
      <c r="E22" s="19">
        <v>515.29</v>
      </c>
      <c r="F22" s="39">
        <v>510.55</v>
      </c>
      <c r="G22" s="29">
        <f>F22/E22*100-100</f>
        <v>-0.91987036426088764</v>
      </c>
      <c r="H22" s="29" t="s">
        <v>13</v>
      </c>
    </row>
    <row r="23" spans="1:8" x14ac:dyDescent="0.3">
      <c r="A23" s="17" t="s">
        <v>29</v>
      </c>
      <c r="B23" s="30" t="s">
        <v>12</v>
      </c>
      <c r="C23" s="22" t="s">
        <v>12</v>
      </c>
      <c r="D23" s="22" t="s">
        <v>12</v>
      </c>
      <c r="E23" s="22">
        <v>538.12</v>
      </c>
      <c r="F23" s="20" t="s">
        <v>12</v>
      </c>
      <c r="G23" s="21" t="s">
        <v>13</v>
      </c>
      <c r="H23" s="29" t="s">
        <v>13</v>
      </c>
    </row>
    <row r="24" spans="1:8" x14ac:dyDescent="0.3">
      <c r="A24" s="23" t="s">
        <v>30</v>
      </c>
      <c r="B24" s="40">
        <v>353.75</v>
      </c>
      <c r="C24" s="41">
        <v>541.24</v>
      </c>
      <c r="D24" s="41">
        <v>537.92999999999995</v>
      </c>
      <c r="E24" s="41">
        <v>510.29</v>
      </c>
      <c r="F24" s="42">
        <v>483.8</v>
      </c>
      <c r="G24" s="34">
        <f t="shared" ref="G24" si="2">F24/E24*100-100</f>
        <v>-5.1911658076779901</v>
      </c>
      <c r="H24" s="27">
        <f>(F24/B24-1)*100</f>
        <v>36.763250883392232</v>
      </c>
    </row>
    <row r="25" spans="1:8" x14ac:dyDescent="0.3">
      <c r="A25" s="43" t="s">
        <v>31</v>
      </c>
      <c r="B25" s="44">
        <v>417.6</v>
      </c>
      <c r="C25" s="45">
        <v>619.59</v>
      </c>
      <c r="D25" s="46">
        <v>617.20000000000005</v>
      </c>
      <c r="E25" s="46">
        <v>600.99</v>
      </c>
      <c r="F25" s="46">
        <v>597.61</v>
      </c>
      <c r="G25" s="47">
        <f>F25/E25*100-100</f>
        <v>-0.56240536448193268</v>
      </c>
      <c r="H25" s="48">
        <f>F25/B25*100-100</f>
        <v>43.105842911877403</v>
      </c>
    </row>
    <row r="26" spans="1:8" x14ac:dyDescent="0.3">
      <c r="A26" s="49" t="s">
        <v>32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50" t="s">
        <v>11</v>
      </c>
      <c r="B27" s="18" t="s">
        <v>12</v>
      </c>
      <c r="C27" s="14" t="s">
        <v>12</v>
      </c>
      <c r="D27" s="14" t="s">
        <v>12</v>
      </c>
      <c r="E27" s="14" t="s">
        <v>12</v>
      </c>
      <c r="F27" s="15" t="s">
        <v>12</v>
      </c>
      <c r="G27" s="29" t="s">
        <v>13</v>
      </c>
      <c r="H27" s="51" t="s">
        <v>13</v>
      </c>
    </row>
    <row r="28" spans="1:8" x14ac:dyDescent="0.3">
      <c r="A28" s="52" t="s">
        <v>14</v>
      </c>
      <c r="B28" s="53">
        <v>423.33</v>
      </c>
      <c r="C28" s="19">
        <v>650.12</v>
      </c>
      <c r="D28" s="19">
        <v>667.01</v>
      </c>
      <c r="E28" s="19">
        <v>599.59</v>
      </c>
      <c r="F28" s="39">
        <v>580.37</v>
      </c>
      <c r="G28" s="29">
        <f>(F28/E28-1)*100</f>
        <v>-3.2055237745792997</v>
      </c>
      <c r="H28" s="29">
        <f>(F28/B28-1)*100</f>
        <v>37.09635508941016</v>
      </c>
    </row>
    <row r="29" spans="1:8" x14ac:dyDescent="0.3">
      <c r="A29" s="52" t="s">
        <v>15</v>
      </c>
      <c r="B29" s="53" t="s">
        <v>12</v>
      </c>
      <c r="C29" s="35">
        <v>610.41999999999996</v>
      </c>
      <c r="D29" s="22" t="s">
        <v>12</v>
      </c>
      <c r="E29" s="22">
        <v>606.20000000000005</v>
      </c>
      <c r="F29" s="20">
        <v>590.05999999999995</v>
      </c>
      <c r="G29" s="29">
        <f>(F29/E29-1)*100</f>
        <v>-2.6624876278456111</v>
      </c>
      <c r="H29" s="29" t="s">
        <v>13</v>
      </c>
    </row>
    <row r="30" spans="1:8" x14ac:dyDescent="0.3">
      <c r="A30" s="23" t="s">
        <v>16</v>
      </c>
      <c r="B30" s="54">
        <v>424.55</v>
      </c>
      <c r="C30" s="55">
        <v>633.82000000000005</v>
      </c>
      <c r="D30" s="55">
        <v>649.35</v>
      </c>
      <c r="E30" s="55">
        <v>597.55999999999995</v>
      </c>
      <c r="F30" s="56">
        <v>582.04</v>
      </c>
      <c r="G30" s="27">
        <f t="shared" ref="G30" si="3">F30/E30*100-100</f>
        <v>-2.5972287301693484</v>
      </c>
      <c r="H30" s="27">
        <f t="shared" ref="H30" si="4">(F30/B30-1)*100</f>
        <v>37.095748439524186</v>
      </c>
    </row>
    <row r="31" spans="1:8" x14ac:dyDescent="0.3">
      <c r="A31" s="17" t="s">
        <v>17</v>
      </c>
      <c r="B31" s="18" t="s">
        <v>12</v>
      </c>
      <c r="C31" s="57" t="s">
        <v>12</v>
      </c>
      <c r="D31" s="57" t="s">
        <v>12</v>
      </c>
      <c r="E31" s="57" t="s">
        <v>13</v>
      </c>
      <c r="F31" s="36" t="s">
        <v>12</v>
      </c>
      <c r="G31" s="29" t="s">
        <v>13</v>
      </c>
      <c r="H31" s="29" t="s">
        <v>13</v>
      </c>
    </row>
    <row r="32" spans="1:8" x14ac:dyDescent="0.3">
      <c r="A32" s="17" t="s">
        <v>18</v>
      </c>
      <c r="B32" s="58">
        <v>421.8</v>
      </c>
      <c r="C32" s="35">
        <v>626.52</v>
      </c>
      <c r="D32" s="35">
        <v>620.58000000000004</v>
      </c>
      <c r="E32" s="35">
        <v>620.34</v>
      </c>
      <c r="F32" s="59">
        <v>616.39</v>
      </c>
      <c r="G32" s="29">
        <f>F32/E32*100-100</f>
        <v>-0.6367475900312769</v>
      </c>
      <c r="H32" s="21">
        <f>(F32/B32-1)*100</f>
        <v>46.133238501659555</v>
      </c>
    </row>
    <row r="33" spans="1:8" x14ac:dyDescent="0.3">
      <c r="A33" s="17" t="s">
        <v>19</v>
      </c>
      <c r="B33" s="58">
        <v>410.99</v>
      </c>
      <c r="C33" s="19">
        <v>631.29</v>
      </c>
      <c r="D33" s="19">
        <v>627.28</v>
      </c>
      <c r="E33" s="19">
        <v>612.16</v>
      </c>
      <c r="F33" s="39">
        <v>616.30999999999995</v>
      </c>
      <c r="G33" s="29">
        <f>F33/E33*100-100</f>
        <v>0.67792733925770676</v>
      </c>
      <c r="H33" s="21">
        <f>(F33/B33-1)*100</f>
        <v>49.957419888561752</v>
      </c>
    </row>
    <row r="34" spans="1:8" x14ac:dyDescent="0.3">
      <c r="A34" s="17" t="s">
        <v>20</v>
      </c>
      <c r="B34" s="53" t="s">
        <v>12</v>
      </c>
      <c r="C34" s="57" t="s">
        <v>12</v>
      </c>
      <c r="D34" s="57" t="s">
        <v>12</v>
      </c>
      <c r="E34" s="57" t="s">
        <v>12</v>
      </c>
      <c r="F34" s="36" t="s">
        <v>13</v>
      </c>
      <c r="G34" s="29" t="s">
        <v>13</v>
      </c>
      <c r="H34" s="21" t="s">
        <v>13</v>
      </c>
    </row>
    <row r="35" spans="1:8" x14ac:dyDescent="0.3">
      <c r="A35" s="23" t="s">
        <v>21</v>
      </c>
      <c r="B35" s="60">
        <v>412.08</v>
      </c>
      <c r="C35" s="61">
        <v>627.22</v>
      </c>
      <c r="D35" s="61">
        <v>623.19000000000005</v>
      </c>
      <c r="E35" s="61">
        <v>614.62</v>
      </c>
      <c r="F35" s="62">
        <v>615.63</v>
      </c>
      <c r="G35" s="27">
        <f t="shared" ref="G35:G39" si="5">F35/E35*100-100</f>
        <v>0.16432917900490907</v>
      </c>
      <c r="H35" s="27">
        <f t="shared" ref="H35:H39" si="6">(F35/B35-1)*100</f>
        <v>49.395748398369243</v>
      </c>
    </row>
    <row r="36" spans="1:8" x14ac:dyDescent="0.3">
      <c r="A36" s="17" t="s">
        <v>22</v>
      </c>
      <c r="B36" s="58">
        <v>358.41</v>
      </c>
      <c r="C36" s="19">
        <v>614.04999999999995</v>
      </c>
      <c r="D36" s="19">
        <v>566.85</v>
      </c>
      <c r="E36" s="57" t="s">
        <v>12</v>
      </c>
      <c r="F36" s="36">
        <v>567.53</v>
      </c>
      <c r="G36" s="29" t="s">
        <v>13</v>
      </c>
      <c r="H36" s="29">
        <f t="shared" si="6"/>
        <v>58.346586311765833</v>
      </c>
    </row>
    <row r="37" spans="1:8" x14ac:dyDescent="0.3">
      <c r="A37" s="17" t="s">
        <v>23</v>
      </c>
      <c r="B37" s="63">
        <v>407.92</v>
      </c>
      <c r="C37" s="35">
        <v>625.98</v>
      </c>
      <c r="D37" s="35">
        <v>602.77</v>
      </c>
      <c r="E37" s="35">
        <v>580.63</v>
      </c>
      <c r="F37" s="59">
        <v>574.04</v>
      </c>
      <c r="G37" s="29">
        <f>F37/E37*100-100</f>
        <v>-1.1349740798787593</v>
      </c>
      <c r="H37" s="21">
        <f>(F37/B37-1)*100</f>
        <v>40.723671308099618</v>
      </c>
    </row>
    <row r="38" spans="1:8" x14ac:dyDescent="0.3">
      <c r="A38" s="17" t="s">
        <v>24</v>
      </c>
      <c r="B38" s="28">
        <v>410.7</v>
      </c>
      <c r="C38" s="64">
        <v>621.61</v>
      </c>
      <c r="D38" s="64">
        <v>628.83000000000004</v>
      </c>
      <c r="E38" s="64">
        <v>589.4</v>
      </c>
      <c r="F38" s="65">
        <v>590.97</v>
      </c>
      <c r="G38" s="29">
        <f>F38/E38*100-100</f>
        <v>0.26637258228707594</v>
      </c>
      <c r="H38" s="21">
        <f>(F38/B38-1)*100</f>
        <v>43.893352812271736</v>
      </c>
    </row>
    <row r="39" spans="1:8" x14ac:dyDescent="0.3">
      <c r="A39" s="23" t="s">
        <v>26</v>
      </c>
      <c r="B39" s="31">
        <v>404.13</v>
      </c>
      <c r="C39" s="32">
        <v>623.16999999999996</v>
      </c>
      <c r="D39" s="32">
        <v>604.08000000000004</v>
      </c>
      <c r="E39" s="32">
        <v>578.5</v>
      </c>
      <c r="F39" s="66">
        <v>578.07000000000005</v>
      </c>
      <c r="G39" s="27">
        <f t="shared" si="5"/>
        <v>-7.4330164217798256E-2</v>
      </c>
      <c r="H39" s="27">
        <f t="shared" si="6"/>
        <v>43.040605745675919</v>
      </c>
    </row>
    <row r="40" spans="1:8" x14ac:dyDescent="0.3">
      <c r="A40" s="17" t="s">
        <v>27</v>
      </c>
      <c r="B40" s="63">
        <v>302.20999999999998</v>
      </c>
      <c r="C40" s="35">
        <v>559.46</v>
      </c>
      <c r="D40" s="57" t="s">
        <v>12</v>
      </c>
      <c r="E40" s="57" t="s">
        <v>12</v>
      </c>
      <c r="F40" s="36" t="s">
        <v>12</v>
      </c>
      <c r="G40" s="29" t="s">
        <v>13</v>
      </c>
      <c r="H40" s="29" t="s">
        <v>13</v>
      </c>
    </row>
    <row r="41" spans="1:8" x14ac:dyDescent="0.3">
      <c r="A41" s="17" t="s">
        <v>28</v>
      </c>
      <c r="B41" s="30">
        <v>421.33</v>
      </c>
      <c r="C41" s="57" t="s">
        <v>12</v>
      </c>
      <c r="D41" s="57">
        <v>506.85</v>
      </c>
      <c r="E41" s="57">
        <v>565.59</v>
      </c>
      <c r="F41" s="36" t="s">
        <v>12</v>
      </c>
      <c r="G41" s="29" t="s">
        <v>13</v>
      </c>
      <c r="H41" s="21" t="s">
        <v>13</v>
      </c>
    </row>
    <row r="42" spans="1:8" x14ac:dyDescent="0.3">
      <c r="A42" s="17" t="s">
        <v>29</v>
      </c>
      <c r="B42" s="18" t="s">
        <v>12</v>
      </c>
      <c r="C42" s="57" t="s">
        <v>12</v>
      </c>
      <c r="D42" s="57" t="s">
        <v>12</v>
      </c>
      <c r="E42" s="57" t="s">
        <v>12</v>
      </c>
      <c r="F42" s="36" t="s">
        <v>13</v>
      </c>
      <c r="G42" s="29" t="s">
        <v>13</v>
      </c>
      <c r="H42" s="29" t="s">
        <v>13</v>
      </c>
    </row>
    <row r="43" spans="1:8" x14ac:dyDescent="0.3">
      <c r="A43" s="23" t="s">
        <v>30</v>
      </c>
      <c r="B43" s="40">
        <v>358.46</v>
      </c>
      <c r="C43" s="67">
        <v>605.17999999999995</v>
      </c>
      <c r="D43" s="67">
        <v>559.94000000000005</v>
      </c>
      <c r="E43" s="67">
        <v>537.33000000000004</v>
      </c>
      <c r="F43" s="68">
        <v>485.02</v>
      </c>
      <c r="G43" s="27">
        <f>(F43/E43-1)*100</f>
        <v>-9.7351720544172178</v>
      </c>
      <c r="H43" s="27">
        <f t="shared" ref="H43" si="7">(F43/B43-1)*100</f>
        <v>35.306589298666523</v>
      </c>
    </row>
    <row r="44" spans="1:8" x14ac:dyDescent="0.3">
      <c r="A44" s="69" t="s">
        <v>31</v>
      </c>
      <c r="B44" s="70">
        <v>407.48</v>
      </c>
      <c r="C44" s="71">
        <v>625.58000000000004</v>
      </c>
      <c r="D44" s="71">
        <v>617.46</v>
      </c>
      <c r="E44" s="71">
        <v>591.24</v>
      </c>
      <c r="F44" s="71">
        <v>586.20000000000005</v>
      </c>
      <c r="G44" s="72">
        <f>F44/E44*100-100</f>
        <v>-0.85244570732696445</v>
      </c>
      <c r="H44" s="48">
        <f>F44/B44*100-100</f>
        <v>43.859821340924725</v>
      </c>
    </row>
    <row r="45" spans="1:8" x14ac:dyDescent="0.3">
      <c r="A45" s="49" t="s">
        <v>33</v>
      </c>
      <c r="B45" s="49"/>
      <c r="C45" s="49"/>
      <c r="D45" s="49"/>
      <c r="E45" s="49"/>
      <c r="F45" s="49"/>
      <c r="G45" s="49"/>
      <c r="H45" s="49"/>
    </row>
    <row r="46" spans="1:8" x14ac:dyDescent="0.3">
      <c r="A46" s="52" t="s">
        <v>15</v>
      </c>
      <c r="B46" s="73" t="s">
        <v>12</v>
      </c>
      <c r="C46" s="14" t="s">
        <v>12</v>
      </c>
      <c r="D46" s="14">
        <v>577.46</v>
      </c>
      <c r="E46" s="14">
        <v>580.14</v>
      </c>
      <c r="F46" s="15" t="s">
        <v>12</v>
      </c>
      <c r="G46" s="29" t="s">
        <v>13</v>
      </c>
      <c r="H46" s="21" t="s">
        <v>13</v>
      </c>
    </row>
    <row r="47" spans="1:8" x14ac:dyDescent="0.3">
      <c r="A47" s="52" t="s">
        <v>34</v>
      </c>
      <c r="B47" s="18">
        <v>354.59</v>
      </c>
      <c r="C47" s="22" t="s">
        <v>12</v>
      </c>
      <c r="D47" s="22" t="s">
        <v>12</v>
      </c>
      <c r="E47" s="22" t="s">
        <v>12</v>
      </c>
      <c r="F47" s="20" t="s">
        <v>12</v>
      </c>
      <c r="G47" s="29" t="s">
        <v>13</v>
      </c>
      <c r="H47" s="51" t="s">
        <v>13</v>
      </c>
    </row>
    <row r="48" spans="1:8" x14ac:dyDescent="0.3">
      <c r="A48" s="74" t="s">
        <v>16</v>
      </c>
      <c r="B48" s="75">
        <v>359.82</v>
      </c>
      <c r="C48" s="76" t="s">
        <v>12</v>
      </c>
      <c r="D48" s="76">
        <v>583.28</v>
      </c>
      <c r="E48" s="76">
        <v>579.77</v>
      </c>
      <c r="F48" s="42" t="s">
        <v>12</v>
      </c>
      <c r="G48" s="27" t="s">
        <v>13</v>
      </c>
      <c r="H48" s="77" t="s">
        <v>13</v>
      </c>
    </row>
    <row r="49" spans="1:8" x14ac:dyDescent="0.3">
      <c r="A49" s="52" t="s">
        <v>18</v>
      </c>
      <c r="B49" s="78" t="s">
        <v>12</v>
      </c>
      <c r="C49" s="79">
        <v>608.05999999999995</v>
      </c>
      <c r="D49" s="79">
        <v>661.82</v>
      </c>
      <c r="E49" s="76" t="s">
        <v>12</v>
      </c>
      <c r="F49" s="42" t="s">
        <v>12</v>
      </c>
      <c r="G49" s="29" t="s">
        <v>13</v>
      </c>
      <c r="H49" s="51" t="s">
        <v>13</v>
      </c>
    </row>
    <row r="50" spans="1:8" x14ac:dyDescent="0.3">
      <c r="A50" s="17" t="s">
        <v>19</v>
      </c>
      <c r="B50" s="80">
        <v>391.36</v>
      </c>
      <c r="C50" s="79">
        <v>610.75</v>
      </c>
      <c r="D50" s="79">
        <v>591.19000000000005</v>
      </c>
      <c r="E50" s="79">
        <v>591.32000000000005</v>
      </c>
      <c r="F50" s="81">
        <v>567.57000000000005</v>
      </c>
      <c r="G50" s="29">
        <f>(F50/E50-1)*100</f>
        <v>-4.0164378001758756</v>
      </c>
      <c r="H50" s="51">
        <f>F50/B50*100-100</f>
        <v>45.025040883074411</v>
      </c>
    </row>
    <row r="51" spans="1:8" x14ac:dyDescent="0.3">
      <c r="A51" s="17" t="s">
        <v>20</v>
      </c>
      <c r="B51" s="80">
        <v>385.89</v>
      </c>
      <c r="C51" s="79">
        <v>637.15</v>
      </c>
      <c r="D51" s="79">
        <v>583.73</v>
      </c>
      <c r="E51" s="79">
        <v>608.15</v>
      </c>
      <c r="F51" s="42" t="s">
        <v>12</v>
      </c>
      <c r="G51" s="29" t="s">
        <v>13</v>
      </c>
      <c r="H51" s="51" t="s">
        <v>13</v>
      </c>
    </row>
    <row r="52" spans="1:8" x14ac:dyDescent="0.3">
      <c r="A52" s="17" t="s">
        <v>35</v>
      </c>
      <c r="B52" s="30">
        <v>373.2</v>
      </c>
      <c r="C52" s="76" t="s">
        <v>12</v>
      </c>
      <c r="D52" s="76" t="s">
        <v>12</v>
      </c>
      <c r="E52" s="76" t="s">
        <v>12</v>
      </c>
      <c r="F52" s="42" t="s">
        <v>12</v>
      </c>
      <c r="G52" s="51" t="s">
        <v>13</v>
      </c>
      <c r="H52" s="51" t="s">
        <v>13</v>
      </c>
    </row>
    <row r="53" spans="1:8" x14ac:dyDescent="0.3">
      <c r="A53" s="23" t="s">
        <v>21</v>
      </c>
      <c r="B53" s="75">
        <v>391.23</v>
      </c>
      <c r="C53" s="82">
        <v>619.5</v>
      </c>
      <c r="D53" s="82">
        <v>593.17999999999995</v>
      </c>
      <c r="E53" s="82">
        <v>610.17999999999995</v>
      </c>
      <c r="F53" s="33">
        <v>577.05999999999995</v>
      </c>
      <c r="G53" s="77">
        <f>F53/E53*100-100</f>
        <v>-5.4279065193877329</v>
      </c>
      <c r="H53" s="77">
        <f t="shared" ref="H53:H56" si="8">F53/B53*100-100</f>
        <v>47.498913682488535</v>
      </c>
    </row>
    <row r="54" spans="1:8" x14ac:dyDescent="0.3">
      <c r="A54" s="17" t="s">
        <v>22</v>
      </c>
      <c r="B54" s="30" t="s">
        <v>12</v>
      </c>
      <c r="C54" s="83" t="s">
        <v>12</v>
      </c>
      <c r="D54" s="83" t="s">
        <v>12</v>
      </c>
      <c r="E54" s="83">
        <v>499.59</v>
      </c>
      <c r="F54" s="81">
        <v>539.29</v>
      </c>
      <c r="G54" s="84">
        <f>F54/E54*100-100</f>
        <v>7.9465161432374458</v>
      </c>
      <c r="H54" s="84" t="s">
        <v>13</v>
      </c>
    </row>
    <row r="55" spans="1:8" x14ac:dyDescent="0.3">
      <c r="A55" s="17" t="s">
        <v>23</v>
      </c>
      <c r="B55" s="80">
        <v>370.1</v>
      </c>
      <c r="C55" s="19">
        <v>582.39</v>
      </c>
      <c r="D55" s="19">
        <v>596.63</v>
      </c>
      <c r="E55" s="19">
        <v>540.83000000000004</v>
      </c>
      <c r="F55" s="20">
        <v>549.48</v>
      </c>
      <c r="G55" s="84">
        <f>F55/E55*100-100</f>
        <v>1.5993935247674784</v>
      </c>
      <c r="H55" s="84">
        <f t="shared" si="8"/>
        <v>48.467981626587402</v>
      </c>
    </row>
    <row r="56" spans="1:8" x14ac:dyDescent="0.3">
      <c r="A56" s="17" t="s">
        <v>24</v>
      </c>
      <c r="B56" s="80">
        <v>383.85</v>
      </c>
      <c r="C56" s="35">
        <v>625.45000000000005</v>
      </c>
      <c r="D56" s="35">
        <v>615.75</v>
      </c>
      <c r="E56" s="35">
        <v>608.72</v>
      </c>
      <c r="F56" s="36">
        <v>588.80999999999995</v>
      </c>
      <c r="G56" s="84">
        <f>F56/E56*100-100</f>
        <v>-3.2707977395190113</v>
      </c>
      <c r="H56" s="84">
        <f t="shared" si="8"/>
        <v>53.395857756936266</v>
      </c>
    </row>
    <row r="57" spans="1:8" x14ac:dyDescent="0.3">
      <c r="A57" s="17" t="s">
        <v>25</v>
      </c>
      <c r="B57" s="80">
        <v>397.88</v>
      </c>
      <c r="C57" s="19">
        <v>642.37</v>
      </c>
      <c r="D57" s="22">
        <v>602</v>
      </c>
      <c r="E57" s="22">
        <v>613.22</v>
      </c>
      <c r="F57" s="20">
        <v>596.45000000000005</v>
      </c>
      <c r="G57" s="84">
        <f>F57/E57*100-100</f>
        <v>-2.734744463650884</v>
      </c>
      <c r="H57" s="84">
        <f>F57/B57*100-100</f>
        <v>49.907007137830504</v>
      </c>
    </row>
    <row r="58" spans="1:8" x14ac:dyDescent="0.3">
      <c r="A58" s="17" t="s">
        <v>36</v>
      </c>
      <c r="B58" s="18">
        <v>352.83</v>
      </c>
      <c r="C58" s="83" t="s">
        <v>12</v>
      </c>
      <c r="D58" s="83" t="s">
        <v>13</v>
      </c>
      <c r="E58" s="83" t="s">
        <v>13</v>
      </c>
      <c r="F58" s="81" t="s">
        <v>13</v>
      </c>
      <c r="G58" s="84" t="s">
        <v>13</v>
      </c>
      <c r="H58" s="84" t="s">
        <v>13</v>
      </c>
    </row>
    <row r="59" spans="1:8" x14ac:dyDescent="0.3">
      <c r="A59" s="23" t="s">
        <v>26</v>
      </c>
      <c r="B59" s="31">
        <v>383.52</v>
      </c>
      <c r="C59" s="82">
        <v>622.79999999999995</v>
      </c>
      <c r="D59" s="82">
        <v>607.96</v>
      </c>
      <c r="E59" s="82">
        <v>601.55999999999995</v>
      </c>
      <c r="F59" s="33">
        <v>582.84</v>
      </c>
      <c r="G59" s="85">
        <f>F59/E59*100-100</f>
        <v>-3.1119090365050681</v>
      </c>
      <c r="H59" s="77">
        <f t="shared" ref="H59:H64" si="9">F59/B59*100-100</f>
        <v>51.971214017521902</v>
      </c>
    </row>
    <row r="60" spans="1:8" x14ac:dyDescent="0.3">
      <c r="A60" s="17" t="s">
        <v>27</v>
      </c>
      <c r="B60" s="30">
        <v>277.04000000000002</v>
      </c>
      <c r="C60" s="79">
        <v>435.84</v>
      </c>
      <c r="D60" s="79">
        <v>464.92</v>
      </c>
      <c r="E60" s="79">
        <v>460.71</v>
      </c>
      <c r="F60" s="81">
        <v>419.2</v>
      </c>
      <c r="G60" s="84">
        <f>F60/E60*100-100</f>
        <v>-9.0100062946322055</v>
      </c>
      <c r="H60" s="84">
        <f t="shared" si="9"/>
        <v>51.313889691019341</v>
      </c>
    </row>
    <row r="61" spans="1:8" x14ac:dyDescent="0.3">
      <c r="A61" s="17" t="s">
        <v>28</v>
      </c>
      <c r="B61" s="30">
        <v>310.7</v>
      </c>
      <c r="C61" s="35">
        <v>508.22</v>
      </c>
      <c r="D61" s="35">
        <v>501.92</v>
      </c>
      <c r="E61" s="35">
        <v>501.43</v>
      </c>
      <c r="F61" s="36">
        <v>458.08</v>
      </c>
      <c r="G61" s="51">
        <f t="shared" ref="G61:G64" si="10">F61/E61*100-100</f>
        <v>-8.6452745148874186</v>
      </c>
      <c r="H61" s="84">
        <f t="shared" si="9"/>
        <v>47.434824589636293</v>
      </c>
    </row>
    <row r="62" spans="1:8" x14ac:dyDescent="0.3">
      <c r="A62" s="17" t="s">
        <v>29</v>
      </c>
      <c r="B62" s="30">
        <v>326.67</v>
      </c>
      <c r="C62" s="79">
        <v>558.51</v>
      </c>
      <c r="D62" s="79">
        <v>507.56</v>
      </c>
      <c r="E62" s="83">
        <v>510</v>
      </c>
      <c r="F62" s="81">
        <v>528.37</v>
      </c>
      <c r="G62" s="51">
        <f t="shared" si="10"/>
        <v>3.601960784313718</v>
      </c>
      <c r="H62" s="84">
        <f t="shared" si="9"/>
        <v>61.744267915633486</v>
      </c>
    </row>
    <row r="63" spans="1:8" x14ac:dyDescent="0.3">
      <c r="A63" s="23" t="s">
        <v>30</v>
      </c>
      <c r="B63" s="40">
        <v>306.93</v>
      </c>
      <c r="C63" s="41">
        <v>503.21</v>
      </c>
      <c r="D63" s="41">
        <v>495.86</v>
      </c>
      <c r="E63" s="41">
        <v>493.34</v>
      </c>
      <c r="F63" s="42">
        <v>468.5</v>
      </c>
      <c r="G63" s="85">
        <f t="shared" si="10"/>
        <v>-5.0350670936879141</v>
      </c>
      <c r="H63" s="77">
        <f t="shared" si="9"/>
        <v>52.640667253119602</v>
      </c>
    </row>
    <row r="64" spans="1:8" x14ac:dyDescent="0.3">
      <c r="A64" s="43" t="s">
        <v>31</v>
      </c>
      <c r="B64" s="70">
        <v>349.01</v>
      </c>
      <c r="C64" s="86">
        <v>571.39</v>
      </c>
      <c r="D64" s="87">
        <v>562.29999999999995</v>
      </c>
      <c r="E64" s="86">
        <v>561.57000000000005</v>
      </c>
      <c r="F64" s="86">
        <v>536.01</v>
      </c>
      <c r="G64" s="88">
        <f t="shared" si="10"/>
        <v>-4.5515251883113592</v>
      </c>
      <c r="H64" s="48">
        <f t="shared" si="9"/>
        <v>53.580126643935699</v>
      </c>
    </row>
    <row r="65" spans="1:8" x14ac:dyDescent="0.3">
      <c r="A65" s="49" t="s">
        <v>37</v>
      </c>
      <c r="B65" s="49"/>
      <c r="C65" s="49"/>
      <c r="D65" s="49"/>
      <c r="E65" s="49"/>
      <c r="F65" s="49"/>
      <c r="G65" s="49"/>
      <c r="H65" s="49"/>
    </row>
    <row r="66" spans="1:8" x14ac:dyDescent="0.3">
      <c r="A66" s="52" t="s">
        <v>14</v>
      </c>
      <c r="B66" s="89" t="s">
        <v>12</v>
      </c>
      <c r="C66" s="90" t="s">
        <v>12</v>
      </c>
      <c r="D66" s="90">
        <v>637.35</v>
      </c>
      <c r="E66" s="90" t="s">
        <v>13</v>
      </c>
      <c r="F66" s="91" t="s">
        <v>12</v>
      </c>
      <c r="G66" s="51" t="s">
        <v>13</v>
      </c>
      <c r="H66" s="84" t="s">
        <v>13</v>
      </c>
    </row>
    <row r="67" spans="1:8" x14ac:dyDescent="0.3">
      <c r="A67" s="52" t="s">
        <v>15</v>
      </c>
      <c r="B67" s="30">
        <v>443.23</v>
      </c>
      <c r="C67" s="92">
        <v>632.79</v>
      </c>
      <c r="D67" s="92">
        <v>649.04999999999995</v>
      </c>
      <c r="E67" s="92">
        <v>611.32000000000005</v>
      </c>
      <c r="F67" s="93">
        <v>671.73</v>
      </c>
      <c r="G67" s="51">
        <f>(F67/E67-1)*100</f>
        <v>9.8818949159196414</v>
      </c>
      <c r="H67" s="84">
        <f t="shared" ref="H67" si="11">F67/B67*100-100</f>
        <v>51.553369582383851</v>
      </c>
    </row>
    <row r="68" spans="1:8" x14ac:dyDescent="0.3">
      <c r="A68" s="52" t="s">
        <v>34</v>
      </c>
      <c r="B68" s="30" t="s">
        <v>12</v>
      </c>
      <c r="C68" s="92" t="s">
        <v>12</v>
      </c>
      <c r="D68" s="92" t="s">
        <v>12</v>
      </c>
      <c r="E68" s="92" t="s">
        <v>12</v>
      </c>
      <c r="F68" s="93" t="s">
        <v>12</v>
      </c>
      <c r="G68" s="51" t="s">
        <v>13</v>
      </c>
      <c r="H68" s="84" t="s">
        <v>13</v>
      </c>
    </row>
    <row r="69" spans="1:8" x14ac:dyDescent="0.3">
      <c r="A69" s="94" t="s">
        <v>16</v>
      </c>
      <c r="B69" s="95">
        <v>443.87</v>
      </c>
      <c r="C69" s="96">
        <v>617.58000000000004</v>
      </c>
      <c r="D69" s="96">
        <v>643.05999999999995</v>
      </c>
      <c r="E69" s="96">
        <v>615.99</v>
      </c>
      <c r="F69" s="97">
        <v>650.16</v>
      </c>
      <c r="G69" s="77">
        <f>F69/E69*100-100</f>
        <v>5.5471679735060491</v>
      </c>
      <c r="H69" s="77">
        <f t="shared" ref="H69:H70" si="12">F69/B69*100-100</f>
        <v>46.475319350260207</v>
      </c>
    </row>
    <row r="70" spans="1:8" x14ac:dyDescent="0.3">
      <c r="A70" s="17" t="s">
        <v>18</v>
      </c>
      <c r="B70" s="30">
        <v>398.82</v>
      </c>
      <c r="C70" s="92" t="s">
        <v>12</v>
      </c>
      <c r="D70" s="92" t="s">
        <v>12</v>
      </c>
      <c r="E70" s="92">
        <v>520.01</v>
      </c>
      <c r="F70" s="93">
        <v>618.01</v>
      </c>
      <c r="G70" s="84">
        <f>F70/E70*100-100</f>
        <v>18.845791427087931</v>
      </c>
      <c r="H70" s="84">
        <f t="shared" si="12"/>
        <v>54.959630911188015</v>
      </c>
    </row>
    <row r="71" spans="1:8" x14ac:dyDescent="0.3">
      <c r="A71" s="17" t="s">
        <v>19</v>
      </c>
      <c r="B71" s="63">
        <v>415.88</v>
      </c>
      <c r="C71" s="57">
        <v>642.37</v>
      </c>
      <c r="D71" s="57">
        <v>612.91999999999996</v>
      </c>
      <c r="E71" s="57">
        <v>583.75</v>
      </c>
      <c r="F71" s="36">
        <v>620.45000000000005</v>
      </c>
      <c r="G71" s="51">
        <f t="shared" ref="G71:G79" si="13">F71/E71*100-100</f>
        <v>6.2869379014989448</v>
      </c>
      <c r="H71" s="84">
        <f>F71/B71*100-100</f>
        <v>49.18967009714342</v>
      </c>
    </row>
    <row r="72" spans="1:8" x14ac:dyDescent="0.3">
      <c r="A72" s="17" t="s">
        <v>20</v>
      </c>
      <c r="B72" s="30">
        <v>421.94</v>
      </c>
      <c r="C72" s="92">
        <v>585.74</v>
      </c>
      <c r="D72" s="92">
        <v>604.59</v>
      </c>
      <c r="E72" s="92">
        <v>579.41</v>
      </c>
      <c r="F72" s="93">
        <v>592.66999999999996</v>
      </c>
      <c r="G72" s="51">
        <f t="shared" si="13"/>
        <v>2.2885348889387416</v>
      </c>
      <c r="H72" s="84">
        <f>F72/B72*100-100</f>
        <v>40.463099018817843</v>
      </c>
    </row>
    <row r="73" spans="1:8" x14ac:dyDescent="0.3">
      <c r="A73" s="17" t="s">
        <v>35</v>
      </c>
      <c r="B73" s="30" t="s">
        <v>12</v>
      </c>
      <c r="C73" s="92" t="s">
        <v>12</v>
      </c>
      <c r="D73" s="92" t="s">
        <v>12</v>
      </c>
      <c r="E73" s="92" t="s">
        <v>13</v>
      </c>
      <c r="F73" s="93" t="s">
        <v>13</v>
      </c>
      <c r="G73" s="51" t="s">
        <v>13</v>
      </c>
      <c r="H73" s="84" t="s">
        <v>13</v>
      </c>
    </row>
    <row r="74" spans="1:8" x14ac:dyDescent="0.3">
      <c r="A74" s="23" t="s">
        <v>21</v>
      </c>
      <c r="B74" s="98">
        <v>413.29</v>
      </c>
      <c r="C74" s="99">
        <v>627.65</v>
      </c>
      <c r="D74" s="99">
        <v>606.61</v>
      </c>
      <c r="E74" s="99">
        <v>579.47</v>
      </c>
      <c r="F74" s="26">
        <v>604.97</v>
      </c>
      <c r="G74" s="77">
        <f t="shared" ref="G74" si="14">F74/E74*100-100</f>
        <v>4.400572937339291</v>
      </c>
      <c r="H74" s="77">
        <f t="shared" ref="H74:H82" si="15">F74/B74*100-100</f>
        <v>46.379055868760446</v>
      </c>
    </row>
    <row r="75" spans="1:8" x14ac:dyDescent="0.3">
      <c r="A75" s="100" t="s">
        <v>22</v>
      </c>
      <c r="B75" s="30" t="s">
        <v>12</v>
      </c>
      <c r="C75" s="92" t="s">
        <v>12</v>
      </c>
      <c r="D75" s="92" t="s">
        <v>12</v>
      </c>
      <c r="E75" s="92" t="s">
        <v>12</v>
      </c>
      <c r="F75" s="93">
        <v>526.20000000000005</v>
      </c>
      <c r="G75" s="51" t="s">
        <v>13</v>
      </c>
      <c r="H75" s="84" t="s">
        <v>13</v>
      </c>
    </row>
    <row r="76" spans="1:8" x14ac:dyDescent="0.3">
      <c r="A76" s="17" t="s">
        <v>23</v>
      </c>
      <c r="B76" s="30">
        <v>361.59</v>
      </c>
      <c r="C76" s="57">
        <v>524.24</v>
      </c>
      <c r="D76" s="57">
        <v>546.9</v>
      </c>
      <c r="E76" s="57">
        <v>498.11</v>
      </c>
      <c r="F76" s="36">
        <v>532.54999999999995</v>
      </c>
      <c r="G76" s="51">
        <f t="shared" si="13"/>
        <v>6.9141354319326922</v>
      </c>
      <c r="H76" s="84">
        <f t="shared" si="15"/>
        <v>47.280068585967541</v>
      </c>
    </row>
    <row r="77" spans="1:8" x14ac:dyDescent="0.3">
      <c r="A77" s="17" t="s">
        <v>24</v>
      </c>
      <c r="B77" s="101">
        <v>404.26</v>
      </c>
      <c r="C77" s="57">
        <v>594.28</v>
      </c>
      <c r="D77" s="57">
        <v>586.99</v>
      </c>
      <c r="E77" s="57">
        <v>580.92999999999995</v>
      </c>
      <c r="F77" s="36">
        <v>562.4</v>
      </c>
      <c r="G77" s="51">
        <f t="shared" si="13"/>
        <v>-3.189713046322268</v>
      </c>
      <c r="H77" s="84">
        <f t="shared" si="15"/>
        <v>39.118389155493986</v>
      </c>
    </row>
    <row r="78" spans="1:8" x14ac:dyDescent="0.3">
      <c r="A78" s="17" t="s">
        <v>25</v>
      </c>
      <c r="B78" s="63">
        <v>395.49</v>
      </c>
      <c r="C78" s="57">
        <v>610.9</v>
      </c>
      <c r="D78" s="57">
        <v>562.47</v>
      </c>
      <c r="E78" s="57">
        <v>576.66</v>
      </c>
      <c r="F78" s="36">
        <v>571.49</v>
      </c>
      <c r="G78" s="51">
        <f t="shared" si="13"/>
        <v>-0.89654215655670555</v>
      </c>
      <c r="H78" s="84">
        <f t="shared" si="15"/>
        <v>44.501757313712119</v>
      </c>
    </row>
    <row r="79" spans="1:8" x14ac:dyDescent="0.3">
      <c r="A79" s="23" t="s">
        <v>26</v>
      </c>
      <c r="B79" s="102">
        <v>392.48</v>
      </c>
      <c r="C79" s="82">
        <v>587.65</v>
      </c>
      <c r="D79" s="82">
        <v>571.54</v>
      </c>
      <c r="E79" s="82">
        <v>566.82000000000005</v>
      </c>
      <c r="F79" s="33">
        <v>556.62</v>
      </c>
      <c r="G79" s="77">
        <f t="shared" si="13"/>
        <v>-1.7995130729332089</v>
      </c>
      <c r="H79" s="77">
        <f t="shared" si="15"/>
        <v>41.821239298817773</v>
      </c>
    </row>
    <row r="80" spans="1:8" x14ac:dyDescent="0.3">
      <c r="A80" s="17" t="s">
        <v>27</v>
      </c>
      <c r="B80" s="30" t="s">
        <v>12</v>
      </c>
      <c r="C80" s="92" t="s">
        <v>12</v>
      </c>
      <c r="D80" s="92">
        <v>449.71</v>
      </c>
      <c r="E80" s="92" t="s">
        <v>12</v>
      </c>
      <c r="F80" s="93" t="s">
        <v>12</v>
      </c>
      <c r="G80" s="84" t="s">
        <v>13</v>
      </c>
      <c r="H80" s="84" t="s">
        <v>13</v>
      </c>
    </row>
    <row r="81" spans="1:8" x14ac:dyDescent="0.3">
      <c r="A81" s="17" t="s">
        <v>28</v>
      </c>
      <c r="B81" s="63">
        <v>305.04000000000002</v>
      </c>
      <c r="C81" s="92">
        <v>452.21</v>
      </c>
      <c r="D81" s="92">
        <v>470.3</v>
      </c>
      <c r="E81" s="92">
        <v>498.68</v>
      </c>
      <c r="F81" s="93">
        <v>402.24</v>
      </c>
      <c r="G81" s="51">
        <f>(F81/E81-1)*100</f>
        <v>-19.339055105478465</v>
      </c>
      <c r="H81" s="84">
        <f t="shared" si="15"/>
        <v>31.864673485444541</v>
      </c>
    </row>
    <row r="82" spans="1:8" x14ac:dyDescent="0.3">
      <c r="A82" s="17" t="s">
        <v>29</v>
      </c>
      <c r="B82" s="30">
        <v>331.74</v>
      </c>
      <c r="C82" s="92">
        <v>541.37</v>
      </c>
      <c r="D82" s="92">
        <v>514.72</v>
      </c>
      <c r="E82" s="92">
        <v>469.32</v>
      </c>
      <c r="F82" s="93">
        <v>527.1</v>
      </c>
      <c r="G82" s="51">
        <f>(F82/E82-1)*100</f>
        <v>12.311429301968801</v>
      </c>
      <c r="H82" s="84">
        <f t="shared" si="15"/>
        <v>58.889491770663795</v>
      </c>
    </row>
    <row r="83" spans="1:8" x14ac:dyDescent="0.3">
      <c r="A83" s="17" t="s">
        <v>38</v>
      </c>
      <c r="B83" s="30" t="s">
        <v>12</v>
      </c>
      <c r="C83" s="92" t="s">
        <v>13</v>
      </c>
      <c r="D83" s="92" t="s">
        <v>12</v>
      </c>
      <c r="E83" s="92" t="s">
        <v>12</v>
      </c>
      <c r="F83" s="93" t="s">
        <v>13</v>
      </c>
      <c r="G83" s="51" t="s">
        <v>13</v>
      </c>
      <c r="H83" s="84" t="s">
        <v>13</v>
      </c>
    </row>
    <row r="84" spans="1:8" x14ac:dyDescent="0.3">
      <c r="A84" s="23" t="s">
        <v>30</v>
      </c>
      <c r="B84" s="103">
        <v>318.51</v>
      </c>
      <c r="C84" s="104">
        <v>500.2</v>
      </c>
      <c r="D84" s="104">
        <v>483.61</v>
      </c>
      <c r="E84" s="104">
        <v>481.23</v>
      </c>
      <c r="F84" s="105">
        <v>481.1</v>
      </c>
      <c r="G84" s="34">
        <f>F84/E84*100-100</f>
        <v>-2.7014109677281795E-2</v>
      </c>
      <c r="H84" s="77">
        <f t="shared" ref="H84:H85" si="16">F84/B84*100-100</f>
        <v>51.047062886565584</v>
      </c>
    </row>
    <row r="85" spans="1:8" x14ac:dyDescent="0.3">
      <c r="A85" s="106" t="s">
        <v>31</v>
      </c>
      <c r="B85" s="107">
        <v>392.64</v>
      </c>
      <c r="C85" s="108">
        <v>594.19000000000005</v>
      </c>
      <c r="D85" s="108">
        <v>582.55999999999995</v>
      </c>
      <c r="E85" s="108">
        <v>555.74</v>
      </c>
      <c r="F85" s="108">
        <v>571.83000000000004</v>
      </c>
      <c r="G85" s="109">
        <f>F85/E85*100-100</f>
        <v>2.8952387807247959</v>
      </c>
      <c r="H85" s="110">
        <f t="shared" si="16"/>
        <v>45.637224938875306</v>
      </c>
    </row>
    <row r="86" spans="1:8" x14ac:dyDescent="0.3">
      <c r="A86" s="111" t="s">
        <v>39</v>
      </c>
      <c r="B86" s="112">
        <v>376.24</v>
      </c>
      <c r="C86" s="112">
        <v>594.74</v>
      </c>
      <c r="D86" s="112">
        <v>584.86</v>
      </c>
      <c r="E86" s="112">
        <v>572.97</v>
      </c>
      <c r="F86" s="112">
        <v>560.47</v>
      </c>
      <c r="G86" s="113">
        <f>F86/E86*100-100</f>
        <v>-2.1816150932858562</v>
      </c>
      <c r="H86" s="114">
        <f>(F86/B86-1)*100</f>
        <v>48.966085477354881</v>
      </c>
    </row>
    <row r="87" spans="1:8" x14ac:dyDescent="0.3">
      <c r="A87" s="115"/>
      <c r="C87" s="115"/>
      <c r="D87" s="115"/>
      <c r="E87" s="115"/>
      <c r="F87" s="115"/>
      <c r="G87" s="115"/>
      <c r="H87" s="115"/>
    </row>
    <row r="88" spans="1:8" x14ac:dyDescent="0.3">
      <c r="A88" s="116" t="s">
        <v>40</v>
      </c>
      <c r="B88" s="116"/>
      <c r="C88" s="116"/>
      <c r="D88" s="116"/>
      <c r="E88" s="116"/>
      <c r="F88" s="116"/>
      <c r="G88" s="116"/>
      <c r="H88" s="117"/>
    </row>
    <row r="89" spans="1:8" x14ac:dyDescent="0.3">
      <c r="A89" s="118" t="s">
        <v>41</v>
      </c>
      <c r="B89" s="116"/>
      <c r="C89" s="116"/>
      <c r="D89" s="116"/>
      <c r="E89" s="116"/>
      <c r="F89" s="116"/>
      <c r="G89" s="116"/>
      <c r="H89" s="117"/>
    </row>
    <row r="90" spans="1:8" x14ac:dyDescent="0.3">
      <c r="A90" s="116" t="s">
        <v>42</v>
      </c>
      <c r="B90" s="116"/>
      <c r="C90" s="116"/>
      <c r="D90" s="116"/>
      <c r="E90" s="116"/>
      <c r="F90" s="116"/>
      <c r="G90" s="116"/>
      <c r="H90" s="117"/>
    </row>
    <row r="91" spans="1:8" x14ac:dyDescent="0.3">
      <c r="A91" s="116" t="s">
        <v>43</v>
      </c>
      <c r="B91" s="116"/>
      <c r="C91" s="116"/>
      <c r="D91" s="116"/>
      <c r="E91" s="116"/>
      <c r="F91" s="116"/>
      <c r="G91" s="116"/>
      <c r="H91" s="119"/>
    </row>
    <row r="92" spans="1:8" x14ac:dyDescent="0.3">
      <c r="A92" s="120"/>
      <c r="B92" s="82"/>
      <c r="C92" s="82"/>
      <c r="D92" s="82"/>
      <c r="E92" s="82"/>
    </row>
    <row r="93" spans="1:8" x14ac:dyDescent="0.3">
      <c r="A93" s="120"/>
      <c r="B93" s="82"/>
      <c r="C93" s="82"/>
      <c r="D93" s="82"/>
      <c r="E93" s="82"/>
    </row>
    <row r="94" spans="1:8" x14ac:dyDescent="0.3">
      <c r="A94" s="116"/>
      <c r="B94" s="121"/>
      <c r="C94" s="121"/>
      <c r="D94" s="121"/>
      <c r="E94" s="121"/>
      <c r="F94" s="122" t="s">
        <v>44</v>
      </c>
    </row>
    <row r="95" spans="1:8" x14ac:dyDescent="0.3">
      <c r="F95" s="122" t="s">
        <v>45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2025-08-13T09:36:49Z</dcterms:created>
  <dcterms:modified xsi:type="dcterms:W3CDTF">2025-08-13T09:37:21Z</dcterms:modified>
</cp:coreProperties>
</file>