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5\rugpjutis\"/>
    </mc:Choice>
  </mc:AlternateContent>
  <xr:revisionPtr revIDLastSave="0" documentId="8_{A5124E78-CCA0-47D7-BE35-FD3984F8DE4B}" xr6:coauthVersionLast="47" xr6:coauthVersionMax="47" xr10:uidLastSave="{00000000-0000-0000-0000-000000000000}"/>
  <bookViews>
    <workbookView xWindow="-120" yWindow="-120" windowWidth="29040" windowHeight="17640" xr2:uid="{E612BE15-9A9C-4602-BECD-7D966AEB78B1}"/>
  </bookViews>
  <sheets>
    <sheet name="Grūdų eksportas Lietuvoj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26" i="1"/>
  <c r="B25" i="1"/>
  <c r="H23" i="1"/>
  <c r="G23" i="1"/>
  <c r="H22" i="1"/>
  <c r="H21" i="1"/>
  <c r="G21" i="1"/>
  <c r="H19" i="1"/>
  <c r="G19" i="1"/>
  <c r="H18" i="1"/>
  <c r="G18" i="1"/>
  <c r="H17" i="1"/>
  <c r="G17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B2" i="1"/>
</calcChain>
</file>

<file path=xl/sharedStrings.xml><?xml version="1.0" encoding="utf-8"?>
<sst xmlns="http://schemas.openxmlformats.org/spreadsheetml/2006/main" count="33" uniqueCount="26">
  <si>
    <t xml:space="preserve">                       Data
Grūdai</t>
  </si>
  <si>
    <t>Pokytis, %</t>
  </si>
  <si>
    <t>liepa</t>
  </si>
  <si>
    <t>gegužė</t>
  </si>
  <si>
    <t>birželis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</si>
  <si>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</si>
  <si>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</si>
  <si>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</si>
  <si>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</si>
  <si>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</si>
  <si>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</si>
  <si>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</si>
  <si>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</si>
  <si>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Miežiai</t>
  </si>
  <si>
    <t xml:space="preserve">   salykliniai</t>
  </si>
  <si>
    <t>Avižos</t>
  </si>
  <si>
    <t>-</t>
  </si>
  <si>
    <t>Grikiai</t>
  </si>
  <si>
    <t>Kvietrugiai</t>
  </si>
  <si>
    <t>Kukurūzai</t>
  </si>
  <si>
    <t>Žirniai</t>
  </si>
  <si>
    <t>Pupos</t>
  </si>
  <si>
    <t>Rapsai</t>
  </si>
  <si>
    <t>Iš viso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</si>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</sst>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186"/>
      <scheme val="minor"/>
    </font>
    <font>
      <b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 indent="1"/>
    </xf>
    <xf numFmtId="4" fontId="4" fillId="0" borderId="12" xfId="0" applyNumberFormat="1" applyFont="1" applyBorder="1" applyAlignment="1">
      <alignment horizontal="right" vertical="center" wrapText="1" indent="1"/>
    </xf>
    <xf numFmtId="4" fontId="4" fillId="0" borderId="10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 indent="1"/>
    </xf>
    <xf numFmtId="4" fontId="3" fillId="0" borderId="14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0" fontId="4" fillId="0" borderId="15" xfId="0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right" vertical="center" wrapText="1" indent="1"/>
    </xf>
    <xf numFmtId="4" fontId="4" fillId="0" borderId="15" xfId="0" applyNumberFormat="1" applyFont="1" applyBorder="1" applyAlignment="1">
      <alignment horizontal="right" vertical="center" wrapText="1" indent="1"/>
    </xf>
    <xf numFmtId="4" fontId="4" fillId="0" borderId="17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 indent="1"/>
    </xf>
    <xf numFmtId="4" fontId="3" fillId="0" borderId="10" xfId="0" applyNumberFormat="1" applyFont="1" applyBorder="1" applyAlignment="1">
      <alignment horizontal="right" vertical="center" wrapText="1" indent="1"/>
    </xf>
    <xf numFmtId="4" fontId="3" fillId="0" borderId="12" xfId="0" applyNumberFormat="1" applyFont="1" applyBorder="1" applyAlignment="1">
      <alignment horizontal="right" vertical="center" wrapText="1" indent="1"/>
    </xf>
    <xf numFmtId="0" fontId="3" fillId="0" borderId="18" xfId="0" applyFont="1" applyBorder="1" applyAlignment="1">
      <alignment horizontal="left" vertical="center" wrapText="1"/>
    </xf>
    <xf numFmtId="4" fontId="3" fillId="0" borderId="19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21" xfId="0" applyNumberFormat="1" applyFont="1" applyBorder="1" applyAlignment="1">
      <alignment horizontal="right" vertical="center" wrapText="1" indent="1"/>
    </xf>
    <xf numFmtId="4" fontId="3" fillId="0" borderId="22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4" fillId="2" borderId="23" xfId="0" applyNumberFormat="1" applyFont="1" applyFill="1" applyBorder="1" applyAlignment="1">
      <alignment horizontal="right" vertical="center" wrapText="1" indent="1"/>
    </xf>
    <xf numFmtId="4" fontId="4" fillId="2" borderId="24" xfId="0" applyNumberFormat="1" applyFont="1" applyFill="1" applyBorder="1" applyAlignment="1">
      <alignment horizontal="right" vertical="center" wrapText="1" indent="1"/>
    </xf>
    <xf numFmtId="4" fontId="4" fillId="2" borderId="25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Eksportas\eksportas2025_7men.xlsx" TargetMode="External"/><Relationship Id="rId1" Type="http://schemas.openxmlformats.org/officeDocument/2006/relationships/externalLinkPath" Target="/Rinka/imones/2025/GS-2suvestines/Eksportas/eksportas2025_7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7men"/>
      <sheetName val="2025_5men"/>
      <sheetName val="2025_6men"/>
      <sheetName val="2025_7men"/>
      <sheetName val="bendras1"/>
      <sheetName val="Sheet1"/>
      <sheetName val="Grūdų eksportas Lietuvoje"/>
    </sheetNames>
    <sheetDataSet>
      <sheetData sheetId="0"/>
      <sheetData sheetId="1"/>
      <sheetData sheetId="2"/>
      <sheetData sheetId="3"/>
      <sheetData sheetId="4">
        <row r="3">
          <cell r="B3" t="str">
            <v>Grūdų ir rapsų eksportas iš Lietuvos*  2024 m. liepos – 2025 m. liepos mėn., tonomis</v>
          </cell>
        </row>
        <row r="37">
          <cell r="B37" t="str">
            <v>* duomenys surinkti iš grūdų ir (arba) aliejinių augalų sėklų prekybos ir perdirbimo įmonių</v>
          </cell>
        </row>
        <row r="38">
          <cell r="B38" t="str">
            <v>** lyginant  2025 m. liepos mėn. su 2025 m.birželio mėn.</v>
          </cell>
        </row>
        <row r="39">
          <cell r="B39" t="str">
            <v>*** lyginant   2025 m. liepos mėn. su  2024 m. liepos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F57FE-FED1-4DA0-B341-C40AD0350E9E}">
  <dimension ref="B2:H29"/>
  <sheetViews>
    <sheetView showGridLines="0" tabSelected="1" workbookViewId="0">
      <selection activeCell="A2" sqref="A2:XFD2"/>
    </sheetView>
  </sheetViews>
  <sheetFormatPr defaultColWidth="8.85546875" defaultRowHeight="15" customHeight="1" x14ac:dyDescent="0.2"/>
  <cols>
    <col min="1" max="1" width="5.28515625" style="2" customWidth="1"/>
    <col min="2" max="2" width="20" style="2" customWidth="1"/>
    <col min="3" max="6" width="10" style="2" bestFit="1" customWidth="1"/>
    <col min="7" max="7" width="9.28515625" style="2" bestFit="1" customWidth="1"/>
    <col min="8" max="8" width="9.140625" style="2" bestFit="1" customWidth="1"/>
    <col min="9" max="16384" width="8.85546875" style="2"/>
  </cols>
  <sheetData>
    <row r="2" spans="2:8" ht="15" customHeight="1" x14ac:dyDescent="0.2">
      <c r="B2" s="1" t="str">
        <f>[1]bendras1!B3</f>
        <v>Grūdų ir rapsų eksportas iš Lietuvos*  2024 m. liepos – 2025 m. liepos mėn., tonomis</v>
      </c>
      <c r="C2" s="1"/>
      <c r="D2" s="1"/>
      <c r="E2" s="1"/>
      <c r="F2" s="1"/>
      <c r="G2" s="1"/>
      <c r="H2" s="1"/>
    </row>
    <row r="3" spans="2:8" ht="15" customHeight="1" x14ac:dyDescent="0.2">
      <c r="B3" s="3"/>
      <c r="C3" s="3"/>
      <c r="D3" s="3"/>
      <c r="E3" s="3"/>
      <c r="F3" s="3"/>
      <c r="G3" s="3"/>
      <c r="H3" s="3"/>
    </row>
    <row r="4" spans="2:8" ht="15" customHeight="1" x14ac:dyDescent="0.2">
      <c r="B4" s="4" t="s">
        <v>0</v>
      </c>
      <c r="C4" s="5">
        <v>2024</v>
      </c>
      <c r="D4" s="6">
        <v>2025</v>
      </c>
      <c r="E4" s="6"/>
      <c r="F4" s="7"/>
      <c r="G4" s="8" t="s">
        <v>1</v>
      </c>
      <c r="H4" s="9"/>
    </row>
    <row r="5" spans="2:8" ht="15" customHeight="1" x14ac:dyDescent="0.2">
      <c r="B5" s="4"/>
      <c r="C5" s="10" t="s">
        <v>2</v>
      </c>
      <c r="D5" s="10" t="s">
        <v>3</v>
      </c>
      <c r="E5" s="10" t="s">
        <v>4</v>
      </c>
      <c r="F5" s="10" t="s">
        <v>2</v>
      </c>
      <c r="G5" s="11" t="s">
        <v>5</v>
      </c>
      <c r="H5" s="12" t="s">
        <v>6</v>
      </c>
    </row>
    <row r="6" spans="2:8" ht="15" customHeight="1" x14ac:dyDescent="0.2">
      <c r="B6" s="13" t="s">
        <v>7</v>
      </c>
      <c r="C6" s="14">
        <v>122092.228</v>
      </c>
      <c r="D6" s="15">
        <v>189678.63</v>
      </c>
      <c r="E6" s="16">
        <v>125991.327</v>
      </c>
      <c r="F6" s="16">
        <v>45217.04</v>
      </c>
      <c r="G6" s="15">
        <f>((F6*100)/E6)-100</f>
        <v>-64.110989957269041</v>
      </c>
      <c r="H6" s="16">
        <f>((F6*100)/C6)-100</f>
        <v>-62.964849818286552</v>
      </c>
    </row>
    <row r="7" spans="2:8" ht="15" customHeight="1" x14ac:dyDescent="0.2">
      <c r="B7" s="17" t="s">
        <v>8</v>
      </c>
      <c r="C7" s="18">
        <v>6192.7740000000003</v>
      </c>
      <c r="D7" s="19">
        <v>6785.3329999999996</v>
      </c>
      <c r="E7" s="20">
        <v>7945.9279999999999</v>
      </c>
      <c r="F7" s="20">
        <v>3670.6030000000001</v>
      </c>
      <c r="G7" s="19">
        <f>((F7*100)/E7)-100</f>
        <v>-53.805232063517316</v>
      </c>
      <c r="H7" s="20">
        <f>((F7*100)/C7)-100</f>
        <v>-40.72764483250964</v>
      </c>
    </row>
    <row r="8" spans="2:8" ht="15" customHeight="1" x14ac:dyDescent="0.2">
      <c r="B8" s="17" t="s">
        <v>9</v>
      </c>
      <c r="C8" s="18">
        <v>8145.6669999999995</v>
      </c>
      <c r="D8" s="19">
        <v>18980.078999999998</v>
      </c>
      <c r="E8" s="20">
        <v>3940.5509999999999</v>
      </c>
      <c r="F8" s="20">
        <v>3258.375</v>
      </c>
      <c r="G8" s="19">
        <f>((F8*100)/E8)-100</f>
        <v>-17.311690674730514</v>
      </c>
      <c r="H8" s="20">
        <f>((F8*100)/C8)-100</f>
        <v>-59.998671686431571</v>
      </c>
    </row>
    <row r="9" spans="2:8" ht="15" customHeight="1" x14ac:dyDescent="0.2">
      <c r="B9" s="17" t="s">
        <v>10</v>
      </c>
      <c r="C9" s="18">
        <v>62201.15</v>
      </c>
      <c r="D9" s="19">
        <v>100639.321</v>
      </c>
      <c r="E9" s="20">
        <v>96063.679999999993</v>
      </c>
      <c r="F9" s="20">
        <v>37682.336000000003</v>
      </c>
      <c r="G9" s="19">
        <f t="shared" ref="G9:G23" si="0">((F9*100)/E9)-100</f>
        <v>-60.773586854053477</v>
      </c>
      <c r="H9" s="20">
        <f t="shared" ref="H9:H18" si="1">((F9*100)/C9)-100</f>
        <v>-39.418586312310943</v>
      </c>
    </row>
    <row r="10" spans="2:8" ht="15" customHeight="1" x14ac:dyDescent="0.2">
      <c r="B10" s="17" t="s">
        <v>11</v>
      </c>
      <c r="C10" s="18">
        <v>35588.864999999998</v>
      </c>
      <c r="D10" s="19">
        <v>59857.659</v>
      </c>
      <c r="E10" s="20">
        <v>2796.4290000000001</v>
      </c>
      <c r="F10" s="20">
        <v>210.62</v>
      </c>
      <c r="G10" s="19">
        <f>((F10*100)/E10)-100</f>
        <v>-92.468251473575762</v>
      </c>
      <c r="H10" s="20">
        <f>((F10*100)/C10)-100</f>
        <v>-99.408185678301351</v>
      </c>
    </row>
    <row r="11" spans="2:8" ht="15" customHeight="1" x14ac:dyDescent="0.2">
      <c r="B11" s="17" t="s">
        <v>12</v>
      </c>
      <c r="C11" s="18">
        <v>9963.7720000000008</v>
      </c>
      <c r="D11" s="19">
        <v>3416.2379999999998</v>
      </c>
      <c r="E11" s="20">
        <v>15244.739000000001</v>
      </c>
      <c r="F11" s="20">
        <v>395.10599999999999</v>
      </c>
      <c r="G11" s="19">
        <f t="shared" si="0"/>
        <v>-97.408246871264907</v>
      </c>
      <c r="H11" s="20">
        <f t="shared" si="1"/>
        <v>-96.034574054886036</v>
      </c>
    </row>
    <row r="12" spans="2:8" ht="15" customHeight="1" x14ac:dyDescent="0.2">
      <c r="B12" s="21" t="s">
        <v>13</v>
      </c>
      <c r="C12" s="22">
        <v>2545.5990000000002</v>
      </c>
      <c r="D12" s="23">
        <v>15127.450999999999</v>
      </c>
      <c r="E12" s="23">
        <v>2808.56</v>
      </c>
      <c r="F12" s="23">
        <v>2484.29</v>
      </c>
      <c r="G12" s="24">
        <f t="shared" si="0"/>
        <v>-11.545774346996325</v>
      </c>
      <c r="H12" s="23">
        <f t="shared" si="1"/>
        <v>-2.4084311786734673</v>
      </c>
    </row>
    <row r="13" spans="2:8" ht="15" customHeight="1" x14ac:dyDescent="0.2">
      <c r="B13" s="17" t="s">
        <v>9</v>
      </c>
      <c r="C13" s="18">
        <v>597.19000000000005</v>
      </c>
      <c r="D13" s="20">
        <v>1947.73</v>
      </c>
      <c r="E13" s="20">
        <v>604.41999999999996</v>
      </c>
      <c r="F13" s="20">
        <v>1064.58</v>
      </c>
      <c r="G13" s="19">
        <f>((F13*100)/E13)-100</f>
        <v>76.132490652195514</v>
      </c>
      <c r="H13" s="20">
        <f t="shared" si="1"/>
        <v>78.264873825750584</v>
      </c>
    </row>
    <row r="14" spans="2:8" ht="15" customHeight="1" x14ac:dyDescent="0.2">
      <c r="B14" s="17" t="s">
        <v>10</v>
      </c>
      <c r="C14" s="18">
        <v>1255.9690000000001</v>
      </c>
      <c r="D14" s="20">
        <v>922.05100000000004</v>
      </c>
      <c r="E14" s="20">
        <v>576.41999999999996</v>
      </c>
      <c r="F14" s="20">
        <v>303.72000000000003</v>
      </c>
      <c r="G14" s="19">
        <f>((F14*100)/E14)-100</f>
        <v>-47.309253669199535</v>
      </c>
      <c r="H14" s="20">
        <f>((F14*100)/C14)-100</f>
        <v>-75.817874485755624</v>
      </c>
    </row>
    <row r="15" spans="2:8" ht="15" customHeight="1" x14ac:dyDescent="0.2">
      <c r="B15" s="25" t="s">
        <v>14</v>
      </c>
      <c r="C15" s="26">
        <v>692.44</v>
      </c>
      <c r="D15" s="27">
        <v>12257.67</v>
      </c>
      <c r="E15" s="27">
        <v>1627.72</v>
      </c>
      <c r="F15" s="27">
        <v>1115.99</v>
      </c>
      <c r="G15" s="28">
        <f t="shared" si="0"/>
        <v>-31.43845378812081</v>
      </c>
      <c r="H15" s="27">
        <f t="shared" si="1"/>
        <v>61.167754606897347</v>
      </c>
    </row>
    <row r="16" spans="2:8" ht="15" customHeight="1" x14ac:dyDescent="0.2">
      <c r="B16" s="17" t="s">
        <v>15</v>
      </c>
      <c r="C16" s="18">
        <v>380.68700000000001</v>
      </c>
      <c r="D16" s="20">
        <v>273.96699999999998</v>
      </c>
      <c r="E16" s="20">
        <v>4482.0910000000003</v>
      </c>
      <c r="F16" s="20">
        <v>0</v>
      </c>
      <c r="G16" s="19" t="s">
        <v>16</v>
      </c>
      <c r="H16" s="20" t="s">
        <v>16</v>
      </c>
    </row>
    <row r="17" spans="2:8" ht="15" customHeight="1" x14ac:dyDescent="0.2">
      <c r="B17" s="17" t="s">
        <v>17</v>
      </c>
      <c r="C17" s="18">
        <v>457.74</v>
      </c>
      <c r="D17" s="20">
        <v>118.7</v>
      </c>
      <c r="E17" s="20">
        <v>147.72</v>
      </c>
      <c r="F17" s="20">
        <v>98.02</v>
      </c>
      <c r="G17" s="19">
        <f t="shared" si="0"/>
        <v>-33.644733279176819</v>
      </c>
      <c r="H17" s="20">
        <f t="shared" si="1"/>
        <v>-78.586096910910129</v>
      </c>
    </row>
    <row r="18" spans="2:8" ht="15" customHeight="1" x14ac:dyDescent="0.2">
      <c r="B18" s="17" t="s">
        <v>18</v>
      </c>
      <c r="C18" s="18">
        <v>767.15</v>
      </c>
      <c r="D18" s="20">
        <v>224.82</v>
      </c>
      <c r="E18" s="20">
        <v>1931.54</v>
      </c>
      <c r="F18" s="20">
        <v>5015.03</v>
      </c>
      <c r="G18" s="19">
        <f t="shared" si="0"/>
        <v>159.63894094867311</v>
      </c>
      <c r="H18" s="20">
        <f t="shared" si="1"/>
        <v>553.72221860131663</v>
      </c>
    </row>
    <row r="19" spans="2:8" ht="15" customHeight="1" x14ac:dyDescent="0.2">
      <c r="B19" s="17" t="s">
        <v>19</v>
      </c>
      <c r="C19" s="18">
        <v>75.02</v>
      </c>
      <c r="D19" s="20">
        <v>729.74</v>
      </c>
      <c r="E19" s="20">
        <v>980.1</v>
      </c>
      <c r="F19" s="20">
        <v>666.62</v>
      </c>
      <c r="G19" s="19">
        <f t="shared" si="0"/>
        <v>-31.984491378430775</v>
      </c>
      <c r="H19" s="20">
        <f>((F19*100)/C19)-100</f>
        <v>788.58970941082384</v>
      </c>
    </row>
    <row r="20" spans="2:8" ht="15" customHeight="1" x14ac:dyDescent="0.2">
      <c r="B20" s="29" t="s">
        <v>20</v>
      </c>
      <c r="C20" s="30">
        <v>5.43</v>
      </c>
      <c r="D20" s="31">
        <v>4978.0860000000002</v>
      </c>
      <c r="E20" s="32">
        <v>0</v>
      </c>
      <c r="F20" s="32">
        <v>3564</v>
      </c>
      <c r="G20" s="33" t="s">
        <v>16</v>
      </c>
      <c r="H20" s="34" t="s">
        <v>16</v>
      </c>
    </row>
    <row r="21" spans="2:8" ht="15" customHeight="1" x14ac:dyDescent="0.2">
      <c r="B21" s="17" t="s">
        <v>21</v>
      </c>
      <c r="C21" s="18">
        <v>2525.08</v>
      </c>
      <c r="D21" s="19">
        <v>1452.404</v>
      </c>
      <c r="E21" s="20">
        <v>3870</v>
      </c>
      <c r="F21" s="20">
        <v>24.26</v>
      </c>
      <c r="G21" s="19">
        <f t="shared" ref="G21:G23" si="2">((F21*100)/E21)-100</f>
        <v>-99.373126614987086</v>
      </c>
      <c r="H21" s="20">
        <f t="shared" ref="H21:H23" si="3">((F21*100)/C21)-100</f>
        <v>-99.039238360764813</v>
      </c>
    </row>
    <row r="22" spans="2:8" ht="15" customHeight="1" x14ac:dyDescent="0.2">
      <c r="B22" s="29" t="s">
        <v>22</v>
      </c>
      <c r="C22" s="30">
        <v>37378.582000000002</v>
      </c>
      <c r="D22" s="31">
        <v>2053.41</v>
      </c>
      <c r="E22" s="32">
        <v>0</v>
      </c>
      <c r="F22" s="32">
        <v>6452.68</v>
      </c>
      <c r="G22" s="24" t="s">
        <v>16</v>
      </c>
      <c r="H22" s="23">
        <f t="shared" si="3"/>
        <v>-82.73695882845422</v>
      </c>
    </row>
    <row r="23" spans="2:8" ht="15" customHeight="1" x14ac:dyDescent="0.2">
      <c r="B23" s="35" t="s">
        <v>23</v>
      </c>
      <c r="C23" s="36">
        <v>166354.68600000002</v>
      </c>
      <c r="D23" s="37">
        <v>213623.96400000001</v>
      </c>
      <c r="E23" s="37">
        <v>140211.33799999999</v>
      </c>
      <c r="F23" s="37">
        <v>63521.94</v>
      </c>
      <c r="G23" s="38">
        <f t="shared" si="0"/>
        <v>-54.695575332146106</v>
      </c>
      <c r="H23" s="37">
        <f t="shared" si="3"/>
        <v>-61.815358781056524</v>
      </c>
    </row>
    <row r="24" spans="2:8" ht="15" customHeight="1" x14ac:dyDescent="0.2">
      <c r="B24" s="39"/>
      <c r="C24" s="40"/>
      <c r="D24" s="40"/>
      <c r="E24" s="40"/>
      <c r="F24" s="40"/>
      <c r="G24" s="40"/>
      <c r="H24" s="40"/>
    </row>
    <row r="25" spans="2:8" ht="15" customHeight="1" x14ac:dyDescent="0.2">
      <c r="B25" s="41" t="str">
        <f>[1]bendras1!B37</f>
        <v>* duomenys surinkti iš grūdų ir (arba) aliejinių augalų sėklų prekybos ir perdirbimo įmonių</v>
      </c>
      <c r="C25" s="41"/>
      <c r="D25" s="41"/>
      <c r="E25" s="41"/>
      <c r="F25" s="41"/>
      <c r="G25" s="41"/>
      <c r="H25" s="40"/>
    </row>
    <row r="26" spans="2:8" ht="15" customHeight="1" x14ac:dyDescent="0.2">
      <c r="B26" s="41" t="str">
        <f>[1]bendras1!B38</f>
        <v>** lyginant  2025 m. liepos mėn. su 2025 m.birželio mėn.</v>
      </c>
      <c r="C26" s="41"/>
      <c r="D26" s="41"/>
      <c r="E26" s="41"/>
      <c r="F26" s="41"/>
      <c r="G26" s="41"/>
    </row>
    <row r="27" spans="2:8" ht="15" customHeight="1" x14ac:dyDescent="0.2">
      <c r="B27" s="41" t="str">
        <f>[1]bendras1!B39</f>
        <v>*** lyginant   2025 m. liepos mėn. su  2024 m. liepos mėn.</v>
      </c>
      <c r="C27" s="41"/>
      <c r="D27" s="41"/>
      <c r="E27" s="41"/>
      <c r="F27" s="41"/>
      <c r="G27" s="41"/>
    </row>
    <row r="28" spans="2:8" ht="15" customHeight="1" x14ac:dyDescent="0.2">
      <c r="F28" s="42" t="s">
        <v>24</v>
      </c>
      <c r="G28" s="42"/>
      <c r="H28" s="42"/>
    </row>
    <row r="29" spans="2:8" ht="15" customHeight="1" x14ac:dyDescent="0.2">
      <c r="B29" s="43" t="s">
        <v>25</v>
      </c>
      <c r="C29" s="43"/>
      <c r="D29" s="43"/>
      <c r="E29" s="43"/>
      <c r="F29" s="43"/>
      <c r="G29" s="43"/>
      <c r="H29" s="43"/>
    </row>
  </sheetData>
  <mergeCells count="9">
    <mergeCell ref="B26:G26"/>
    <mergeCell ref="B27:G27"/>
    <mergeCell ref="F28:H28"/>
    <mergeCell ref="B29:H29"/>
    <mergeCell ref="B2:H2"/>
    <mergeCell ref="B4:B5"/>
    <mergeCell ref="D4:F4"/>
    <mergeCell ref="G4:H4"/>
    <mergeCell ref="B25:G25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eksportas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2025-08-19T09:52:14Z</dcterms:created>
  <dcterms:modified xsi:type="dcterms:W3CDTF">2025-08-19T09:53:02Z</dcterms:modified>
</cp:coreProperties>
</file>