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F82DCE6B-348F-44C4-A17D-5DA67641812B}" xr6:coauthVersionLast="47" xr6:coauthVersionMax="47" xr10:uidLastSave="{00000000-0000-0000-0000-000000000000}"/>
  <bookViews>
    <workbookView xWindow="-120" yWindow="-120" windowWidth="29040" windowHeight="17640" xr2:uid="{CA07A8CB-14F6-4B92-B5E5-137A5C90BE3C}"/>
  </bookViews>
  <sheets>
    <sheet name="Grūdų atsargo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<sst xmlns="http://schemas.openxmlformats.org/spreadsheetml/2006/main" count="34" uniqueCount="29">
  <si>
    <t xml:space="preserve">                             Data  
Grūdai</t>
  </si>
  <si>
    <t>Pokytis, %</t>
  </si>
  <si>
    <t>liepa</t>
  </si>
  <si>
    <t>gegužė</t>
  </si>
  <si>
    <t>birželis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</si>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</sst>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4" fontId="4" fillId="2" borderId="25" xfId="0" applyNumberFormat="1" applyFont="1" applyFill="1" applyBorder="1" applyAlignment="1">
      <alignment vertical="center" wrapText="1"/>
    </xf>
    <xf numFmtId="4" fontId="4" fillId="2" borderId="26" xfId="0" applyNumberFormat="1" applyFont="1" applyFill="1" applyBorder="1" applyAlignment="1">
      <alignment vertical="center" wrapText="1"/>
    </xf>
    <xf numFmtId="4" fontId="4" fillId="2" borderId="2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Atsargos\atsargos2025_7men.xlsx" TargetMode="External"/><Relationship Id="rId1" Type="http://schemas.openxmlformats.org/officeDocument/2006/relationships/externalLinkPath" Target="/Rinka/imones/2025/GS-2suvestines/Atsargos/atsargos2025_7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7men"/>
      <sheetName val="2025_5men"/>
      <sheetName val="2025_6men"/>
      <sheetName val="2025_7men"/>
      <sheetName val="bendras1"/>
      <sheetName val="Sheet2"/>
      <sheetName val="Grūdų atsargo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aliejinių augalų sėklų atsargos Lietuvoje 2024 m. liepos – 2025 m. liepos mėn., tonomis</v>
          </cell>
        </row>
        <row r="37">
          <cell r="B37" t="str">
            <v>** lyginant  2025 m. liepos mėn. su 2025 m.birželio mėn.</v>
          </cell>
        </row>
        <row r="38">
          <cell r="B38" t="str">
            <v>*** lyginant   2025 m. liepos mėn. su  2024 m. liepos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6BCA-DA72-42FE-81C0-F185394CF021}">
  <dimension ref="B2:H35"/>
  <sheetViews>
    <sheetView showGridLines="0" tabSelected="1" workbookViewId="0">
      <selection activeCell="J6" sqref="J6"/>
    </sheetView>
  </sheetViews>
  <sheetFormatPr defaultColWidth="5.7109375" defaultRowHeight="15" customHeight="1" x14ac:dyDescent="0.25"/>
  <cols>
    <col min="1" max="1" width="3.7109375" style="2" customWidth="1"/>
    <col min="2" max="2" width="17" style="2" customWidth="1"/>
    <col min="3" max="6" width="13.7109375" style="2" customWidth="1"/>
    <col min="7" max="8" width="13.28515625" style="2" customWidth="1"/>
    <col min="9" max="16384" width="5.7109375" style="2"/>
  </cols>
  <sheetData>
    <row r="2" spans="2:8" ht="15" customHeight="1" x14ac:dyDescent="0.25">
      <c r="B2" s="1" t="str">
        <f>[1]bendras1!B3</f>
        <v>Grūdų ir aliejinių augalų sėklų atsargos Lietuvoje 2024 m. liepos – 2025 m. liepos mėn., tonomis</v>
      </c>
      <c r="C2" s="1"/>
      <c r="D2" s="1"/>
      <c r="E2" s="1"/>
      <c r="F2" s="1"/>
      <c r="G2" s="1"/>
      <c r="H2" s="1"/>
    </row>
    <row r="4" spans="2:8" ht="15" customHeight="1" x14ac:dyDescent="0.25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8"/>
    </row>
    <row r="5" spans="2:8" ht="15" customHeight="1" x14ac:dyDescent="0.25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5">
      <c r="B6" s="12" t="s">
        <v>7</v>
      </c>
      <c r="C6" s="13">
        <v>1668354.1880000001</v>
      </c>
      <c r="D6" s="14">
        <v>1056921.8459999999</v>
      </c>
      <c r="E6" s="14">
        <v>859697.75899999996</v>
      </c>
      <c r="F6" s="14">
        <v>748381.65</v>
      </c>
      <c r="G6" s="15">
        <f>((F6*100)/E6)-100</f>
        <v>-12.948284188792442</v>
      </c>
      <c r="H6" s="14">
        <f>((F6*100)/C6)-100</f>
        <v>-55.142519772905679</v>
      </c>
    </row>
    <row r="7" spans="2:8" ht="15" customHeight="1" x14ac:dyDescent="0.25">
      <c r="B7" s="16" t="s">
        <v>8</v>
      </c>
      <c r="C7" s="17">
        <v>54893.608999999997</v>
      </c>
      <c r="D7" s="18">
        <v>58824.106</v>
      </c>
      <c r="E7" s="18">
        <v>53285.836000000003</v>
      </c>
      <c r="F7" s="18">
        <v>45470.478999999999</v>
      </c>
      <c r="G7" s="19">
        <f>((F7*100)/E7)-100</f>
        <v>-14.666856310558771</v>
      </c>
      <c r="H7" s="18">
        <f>((F7*100)/C7)-100</f>
        <v>-17.166169562653451</v>
      </c>
    </row>
    <row r="8" spans="2:8" ht="15" customHeight="1" x14ac:dyDescent="0.25">
      <c r="B8" s="16" t="s">
        <v>9</v>
      </c>
      <c r="C8" s="17">
        <v>85553.142999999996</v>
      </c>
      <c r="D8" s="18">
        <v>57565.675000000003</v>
      </c>
      <c r="E8" s="18">
        <v>48147.451999999997</v>
      </c>
      <c r="F8" s="18">
        <v>36575.188000000002</v>
      </c>
      <c r="G8" s="19">
        <f>((F8*100)/E8)-100</f>
        <v>-24.035049663687275</v>
      </c>
      <c r="H8" s="18">
        <f>((F8*100)/C8)-100</f>
        <v>-57.248574725068835</v>
      </c>
    </row>
    <row r="9" spans="2:8" ht="15" customHeight="1" x14ac:dyDescent="0.25">
      <c r="B9" s="16" t="s">
        <v>10</v>
      </c>
      <c r="C9" s="17">
        <v>1069678.3160000001</v>
      </c>
      <c r="D9" s="18">
        <v>677118.62600000005</v>
      </c>
      <c r="E9" s="18">
        <v>635827.70600000001</v>
      </c>
      <c r="F9" s="18">
        <v>584455.73600000003</v>
      </c>
      <c r="G9" s="19">
        <f t="shared" ref="G9:G28" si="0">((F9*100)/E9)-100</f>
        <v>-8.0795425419854183</v>
      </c>
      <c r="H9" s="18">
        <f t="shared" ref="H9:H26" si="1">((F9*100)/C9)-100</f>
        <v>-45.361542133008896</v>
      </c>
    </row>
    <row r="10" spans="2:8" ht="15" customHeight="1" x14ac:dyDescent="0.25">
      <c r="B10" s="16" t="s">
        <v>11</v>
      </c>
      <c r="C10" s="17">
        <v>301688.147</v>
      </c>
      <c r="D10" s="18">
        <v>111640.86900000001</v>
      </c>
      <c r="E10" s="18">
        <v>57636.743999999999</v>
      </c>
      <c r="F10" s="18">
        <v>47710.137000000002</v>
      </c>
      <c r="G10" s="19">
        <f>((F10*100)/E10)-100</f>
        <v>-17.222706057094413</v>
      </c>
      <c r="H10" s="18">
        <f>((F10*100)/C10)-100</f>
        <v>-84.185611044241654</v>
      </c>
    </row>
    <row r="11" spans="2:8" ht="15" customHeight="1" x14ac:dyDescent="0.25">
      <c r="B11" s="16" t="s">
        <v>12</v>
      </c>
      <c r="C11" s="17">
        <v>156125.54999999999</v>
      </c>
      <c r="D11" s="18">
        <v>151221.64499999999</v>
      </c>
      <c r="E11" s="18">
        <v>64249.095999999998</v>
      </c>
      <c r="F11" s="18">
        <v>33619.184999999998</v>
      </c>
      <c r="G11" s="19">
        <f t="shared" si="0"/>
        <v>-47.673684000160875</v>
      </c>
      <c r="H11" s="18">
        <f t="shared" si="1"/>
        <v>-78.466570654194655</v>
      </c>
    </row>
    <row r="12" spans="2:8" ht="15" customHeight="1" x14ac:dyDescent="0.25">
      <c r="B12" s="16" t="s">
        <v>13</v>
      </c>
      <c r="C12" s="17">
        <v>415.423</v>
      </c>
      <c r="D12" s="18">
        <v>550.92499999999995</v>
      </c>
      <c r="E12" s="18">
        <v>550.92499999999995</v>
      </c>
      <c r="F12" s="18">
        <v>550.92499999999995</v>
      </c>
      <c r="G12" s="19">
        <f>((F12*100)/E12)-100</f>
        <v>0</v>
      </c>
      <c r="H12" s="18">
        <f>((F12*100)/C12)-100</f>
        <v>32.617837722032704</v>
      </c>
    </row>
    <row r="13" spans="2:8" ht="15" customHeight="1" x14ac:dyDescent="0.25">
      <c r="B13" s="20" t="s">
        <v>14</v>
      </c>
      <c r="C13" s="21">
        <v>34802.336000000003</v>
      </c>
      <c r="D13" s="22">
        <v>20222.45</v>
      </c>
      <c r="E13" s="22">
        <v>17529.613000000001</v>
      </c>
      <c r="F13" s="22">
        <v>15934.832</v>
      </c>
      <c r="G13" s="23">
        <f t="shared" si="0"/>
        <v>-9.0976395200510183</v>
      </c>
      <c r="H13" s="22">
        <f t="shared" si="1"/>
        <v>-54.213326369816102</v>
      </c>
    </row>
    <row r="14" spans="2:8" ht="15" customHeight="1" x14ac:dyDescent="0.25">
      <c r="B14" s="16" t="s">
        <v>9</v>
      </c>
      <c r="C14" s="24">
        <v>18042.999</v>
      </c>
      <c r="D14" s="25">
        <v>10903.94</v>
      </c>
      <c r="E14" s="25">
        <v>9095.5</v>
      </c>
      <c r="F14" s="25">
        <v>7432.5829999999996</v>
      </c>
      <c r="G14" s="19">
        <f>((F14*100)/E14)-100</f>
        <v>-18.282854158649883</v>
      </c>
      <c r="H14" s="18">
        <f t="shared" si="1"/>
        <v>-58.806277160465399</v>
      </c>
    </row>
    <row r="15" spans="2:8" ht="15" customHeight="1" x14ac:dyDescent="0.25">
      <c r="B15" s="16" t="s">
        <v>10</v>
      </c>
      <c r="C15" s="17">
        <v>16759.337</v>
      </c>
      <c r="D15" s="18">
        <v>9318.51</v>
      </c>
      <c r="E15" s="18">
        <v>8434.1129999999994</v>
      </c>
      <c r="F15" s="18">
        <v>8502.2489999999998</v>
      </c>
      <c r="G15" s="19">
        <f>((F15*100)/E15)-100</f>
        <v>0.80786207156580758</v>
      </c>
      <c r="H15" s="18">
        <f t="shared" si="1"/>
        <v>-49.268583834790121</v>
      </c>
    </row>
    <row r="16" spans="2:8" ht="15" customHeight="1" x14ac:dyDescent="0.25">
      <c r="B16" s="20" t="s">
        <v>15</v>
      </c>
      <c r="C16" s="21">
        <v>264368.94300000003</v>
      </c>
      <c r="D16" s="22">
        <v>88973.335999999996</v>
      </c>
      <c r="E16" s="22">
        <v>83858.551000000007</v>
      </c>
      <c r="F16" s="22">
        <v>204650.87299999999</v>
      </c>
      <c r="G16" s="23">
        <f t="shared" si="0"/>
        <v>144.04293964010895</v>
      </c>
      <c r="H16" s="22">
        <f t="shared" si="1"/>
        <v>-22.588912798278287</v>
      </c>
    </row>
    <row r="17" spans="2:8" ht="15" customHeight="1" x14ac:dyDescent="0.25">
      <c r="B17" s="16" t="s">
        <v>9</v>
      </c>
      <c r="C17" s="17">
        <v>45157.254000000001</v>
      </c>
      <c r="D17" s="18">
        <v>3527.2109999999998</v>
      </c>
      <c r="E17" s="18">
        <v>3726.4110000000001</v>
      </c>
      <c r="F17" s="18">
        <v>24296.807000000001</v>
      </c>
      <c r="G17" s="19">
        <f t="shared" si="0"/>
        <v>552.01629664575387</v>
      </c>
      <c r="H17" s="18">
        <f t="shared" si="1"/>
        <v>-46.195118507427395</v>
      </c>
    </row>
    <row r="18" spans="2:8" ht="15" customHeight="1" x14ac:dyDescent="0.25">
      <c r="B18" s="16" t="s">
        <v>10</v>
      </c>
      <c r="C18" s="17">
        <v>193515.69200000001</v>
      </c>
      <c r="D18" s="18">
        <v>31798.296999999999</v>
      </c>
      <c r="E18" s="18">
        <v>29943.071</v>
      </c>
      <c r="F18" s="18">
        <v>131472.01199999999</v>
      </c>
      <c r="G18" s="19">
        <f>((F18*100)/E18)-100</f>
        <v>339.07324001602905</v>
      </c>
      <c r="H18" s="18">
        <f>((F18*100)/C18)-100</f>
        <v>-32.061317280667865</v>
      </c>
    </row>
    <row r="19" spans="2:8" ht="15" customHeight="1" x14ac:dyDescent="0.25">
      <c r="B19" s="26" t="s">
        <v>16</v>
      </c>
      <c r="C19" s="27">
        <v>25695.996999999999</v>
      </c>
      <c r="D19" s="28">
        <v>53647.828000000001</v>
      </c>
      <c r="E19" s="28">
        <v>50189.069000000003</v>
      </c>
      <c r="F19" s="28">
        <v>48882.053999999996</v>
      </c>
      <c r="G19" s="29">
        <f t="shared" si="0"/>
        <v>-2.6041825960150931</v>
      </c>
      <c r="H19" s="28">
        <f t="shared" si="1"/>
        <v>90.232175073806218</v>
      </c>
    </row>
    <row r="20" spans="2:8" ht="15" customHeight="1" x14ac:dyDescent="0.25">
      <c r="B20" s="16" t="s">
        <v>17</v>
      </c>
      <c r="C20" s="17">
        <v>11384.448</v>
      </c>
      <c r="D20" s="18">
        <v>26815.884999999998</v>
      </c>
      <c r="E20" s="18">
        <v>17352.556</v>
      </c>
      <c r="F20" s="18">
        <v>12657.888000000001</v>
      </c>
      <c r="G20" s="19">
        <f t="shared" si="0"/>
        <v>-27.054619503893264</v>
      </c>
      <c r="H20" s="18">
        <f t="shared" si="1"/>
        <v>11.185786082908891</v>
      </c>
    </row>
    <row r="21" spans="2:8" ht="15" customHeight="1" x14ac:dyDescent="0.25">
      <c r="B21" s="16" t="s">
        <v>18</v>
      </c>
      <c r="C21" s="17">
        <v>5057.3440000000001</v>
      </c>
      <c r="D21" s="18">
        <v>9453.4359999999997</v>
      </c>
      <c r="E21" s="18">
        <v>7386.0990000000002</v>
      </c>
      <c r="F21" s="18">
        <v>8668.9110000000001</v>
      </c>
      <c r="G21" s="19">
        <f t="shared" si="0"/>
        <v>17.367923175684481</v>
      </c>
      <c r="H21" s="18">
        <f t="shared" si="1"/>
        <v>71.412326311993013</v>
      </c>
    </row>
    <row r="22" spans="2:8" ht="15" customHeight="1" x14ac:dyDescent="0.25">
      <c r="B22" s="16" t="s">
        <v>19</v>
      </c>
      <c r="C22" s="17">
        <v>120085.92</v>
      </c>
      <c r="D22" s="18">
        <v>82180.642999999996</v>
      </c>
      <c r="E22" s="18">
        <v>73562.34</v>
      </c>
      <c r="F22" s="18">
        <v>64099.08</v>
      </c>
      <c r="G22" s="19">
        <f t="shared" si="0"/>
        <v>-12.864272669955852</v>
      </c>
      <c r="H22" s="18">
        <f>((F22*100)/C22)-100</f>
        <v>-46.622318420011268</v>
      </c>
    </row>
    <row r="23" spans="2:8" ht="15" customHeight="1" x14ac:dyDescent="0.25">
      <c r="B23" s="16" t="s">
        <v>20</v>
      </c>
      <c r="C23" s="17">
        <v>16927.131000000001</v>
      </c>
      <c r="D23" s="18">
        <v>39830.222999999998</v>
      </c>
      <c r="E23" s="18">
        <v>29215.706999999999</v>
      </c>
      <c r="F23" s="18">
        <v>18427.811000000002</v>
      </c>
      <c r="G23" s="19">
        <f>((F23*100)/E23)-100</f>
        <v>-36.924986959925349</v>
      </c>
      <c r="H23" s="18">
        <f t="shared" si="1"/>
        <v>8.8655307269731622</v>
      </c>
    </row>
    <row r="24" spans="2:8" ht="15" customHeight="1" x14ac:dyDescent="0.25">
      <c r="B24" s="30" t="s">
        <v>21</v>
      </c>
      <c r="C24" s="31">
        <v>41030.504000000001</v>
      </c>
      <c r="D24" s="32">
        <v>11168.436</v>
      </c>
      <c r="E24" s="32">
        <v>11206.29</v>
      </c>
      <c r="F24" s="32">
        <v>8060.9070000000002</v>
      </c>
      <c r="G24" s="33">
        <f t="shared" si="0"/>
        <v>-28.068013588797001</v>
      </c>
      <c r="H24" s="32">
        <f>((F24*100)/C24)-100</f>
        <v>-80.353867941763525</v>
      </c>
    </row>
    <row r="25" spans="2:8" ht="15" customHeight="1" x14ac:dyDescent="0.25">
      <c r="B25" s="16" t="s">
        <v>22</v>
      </c>
      <c r="C25" s="17">
        <v>2148.8020000000001</v>
      </c>
      <c r="D25" s="18">
        <v>4725.5559999999996</v>
      </c>
      <c r="E25" s="18">
        <v>1063.6410000000001</v>
      </c>
      <c r="F25" s="18">
        <v>1321.972</v>
      </c>
      <c r="G25" s="19">
        <f>((F25*100)/E25)-100</f>
        <v>24.287424046271255</v>
      </c>
      <c r="H25" s="18">
        <f>((F25*100)/C25)-100</f>
        <v>-38.478649964026467</v>
      </c>
    </row>
    <row r="26" spans="2:8" ht="15" customHeight="1" x14ac:dyDescent="0.25">
      <c r="B26" s="30" t="s">
        <v>23</v>
      </c>
      <c r="C26" s="31">
        <v>567586.68500000006</v>
      </c>
      <c r="D26" s="32">
        <v>44775.656000000003</v>
      </c>
      <c r="E26" s="32">
        <v>28242.925999999999</v>
      </c>
      <c r="F26" s="34">
        <v>85185.001000000004</v>
      </c>
      <c r="G26" s="33">
        <f>((F26*100)/E26)-100</f>
        <v>201.61535316843589</v>
      </c>
      <c r="H26" s="32">
        <f t="shared" si="1"/>
        <v>-84.991719634860715</v>
      </c>
    </row>
    <row r="27" spans="2:8" ht="15" customHeight="1" x14ac:dyDescent="0.25">
      <c r="B27" s="16" t="s">
        <v>24</v>
      </c>
      <c r="C27" s="17">
        <v>9.3569999999999993</v>
      </c>
      <c r="D27" s="18">
        <v>39.590000000000003</v>
      </c>
      <c r="E27" s="18">
        <v>49.93</v>
      </c>
      <c r="F27" s="35">
        <v>58.347000000000001</v>
      </c>
      <c r="G27" s="19">
        <f>((F27*100)/E27)-100</f>
        <v>16.857600640897246</v>
      </c>
      <c r="H27" s="18">
        <f>((F27*100)/C27)-100</f>
        <v>523.56524527092017</v>
      </c>
    </row>
    <row r="28" spans="2:8" ht="15" customHeight="1" x14ac:dyDescent="0.25">
      <c r="B28" s="36" t="s">
        <v>25</v>
      </c>
      <c r="C28" s="37">
        <v>2731786.0430000001</v>
      </c>
      <c r="D28" s="38">
        <v>1385181.2780000002</v>
      </c>
      <c r="E28" s="38">
        <v>1129199.3320000002</v>
      </c>
      <c r="F28" s="38">
        <v>1167451.4169999999</v>
      </c>
      <c r="G28" s="39">
        <f t="shared" si="0"/>
        <v>3.3875405268128276</v>
      </c>
      <c r="H28" s="38">
        <f>((F28*100)/C28)-100</f>
        <v>-57.264170816323336</v>
      </c>
    </row>
    <row r="29" spans="2:8" ht="15" customHeight="1" x14ac:dyDescent="0.25">
      <c r="B29" s="40"/>
      <c r="C29" s="41"/>
      <c r="D29" s="41"/>
      <c r="E29" s="41"/>
      <c r="F29" s="41"/>
      <c r="G29" s="41"/>
      <c r="H29" s="41"/>
    </row>
    <row r="30" spans="2:8" s="43" customFormat="1" ht="15" customHeight="1" x14ac:dyDescent="0.25">
      <c r="B30" s="42" t="s">
        <v>26</v>
      </c>
      <c r="C30" s="42"/>
      <c r="D30" s="42"/>
      <c r="E30" s="42"/>
    </row>
    <row r="31" spans="2:8" s="43" customFormat="1" ht="15" customHeight="1" x14ac:dyDescent="0.25">
      <c r="B31" s="44" t="str">
        <f>[1]bendras1!B37</f>
        <v>** lyginant  2025 m. liepos mėn. su 2025 m.birželio mėn.</v>
      </c>
      <c r="C31" s="44"/>
      <c r="D31" s="44"/>
      <c r="E31" s="44"/>
      <c r="F31" s="44"/>
      <c r="G31" s="44"/>
    </row>
    <row r="32" spans="2:8" s="43" customFormat="1" ht="15" customHeight="1" x14ac:dyDescent="0.25">
      <c r="B32" s="44" t="str">
        <f>[1]bendras1!B38</f>
        <v>*** lyginant   2025 m. liepos mėn. su  2024 m. liepos mėn.</v>
      </c>
      <c r="C32" s="44"/>
      <c r="D32" s="44"/>
      <c r="E32" s="44"/>
      <c r="F32" s="44"/>
      <c r="G32" s="44"/>
    </row>
    <row r="33" spans="2:8" s="43" customFormat="1" ht="15" customHeight="1" x14ac:dyDescent="0.25">
      <c r="F33" s="45" t="s">
        <v>27</v>
      </c>
      <c r="G33" s="45"/>
      <c r="H33" s="45"/>
    </row>
    <row r="34" spans="2:8" s="43" customFormat="1" ht="15" customHeight="1" x14ac:dyDescent="0.25">
      <c r="B34" s="45" t="s">
        <v>28</v>
      </c>
      <c r="C34" s="45"/>
      <c r="D34" s="45"/>
      <c r="E34" s="45"/>
      <c r="F34" s="45"/>
      <c r="G34" s="45"/>
      <c r="H34" s="45"/>
    </row>
    <row r="35" spans="2:8" s="43" customFormat="1" ht="15" customHeight="1" x14ac:dyDescent="0.25"/>
  </sheetData>
  <mergeCells count="9">
    <mergeCell ref="B31:G31"/>
    <mergeCell ref="B32:G32"/>
    <mergeCell ref="F33:H33"/>
    <mergeCell ref="B34:H34"/>
    <mergeCell ref="B2:H2"/>
    <mergeCell ref="B4:B5"/>
    <mergeCell ref="D4:F4"/>
    <mergeCell ref="G4:H4"/>
    <mergeCell ref="B30:E30"/>
  </mergeCells>
  <pageMargins left="0.7" right="0.7" top="0.75" bottom="0.7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2025-08-19T09:50:42Z</dcterms:created>
  <dcterms:modified xsi:type="dcterms:W3CDTF">2025-08-19T09:51:36Z</dcterms:modified>
</cp:coreProperties>
</file>