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Andrius J\Cukrus\Ketvirtiniai-Imp-Exp\"/>
    </mc:Choice>
  </mc:AlternateContent>
  <xr:revisionPtr revIDLastSave="0" documentId="13_ncr:1_{E5A8966D-D338-435C-A184-BC9AC1AB425B}" xr6:coauthVersionLast="47" xr6:coauthVersionMax="47" xr10:uidLastSave="{00000000-0000-0000-0000-000000000000}"/>
  <bookViews>
    <workbookView xWindow="7020" yWindow="4110" windowWidth="17040" windowHeight="11295" xr2:uid="{00000000-000D-0000-FFFF-FFFF00000000}"/>
  </bookViews>
  <sheets>
    <sheet name="2024 IV – 2025 I" sheetId="3" r:id="rId1"/>
  </sheets>
  <definedNames>
    <definedName name="_xlnm._FilterDatabase" localSheetId="0" hidden="1">'2024 IV – 2025 I'!$C$2:$C$35</definedName>
    <definedName name="_xlnm.Criteria" localSheetId="0">'2024 IV – 2025 I'!#REF!</definedName>
    <definedName name="_xlnm.Extract" localSheetId="0">'2024 IV – 2025 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3" l="1"/>
  <c r="I58" i="3" s="1"/>
  <c r="F58" i="3"/>
  <c r="H58" i="3" s="1"/>
  <c r="E58" i="3"/>
  <c r="D58" i="3"/>
  <c r="I57" i="3"/>
  <c r="H57" i="3"/>
  <c r="I56" i="3"/>
  <c r="H56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36" i="3"/>
  <c r="H36" i="3"/>
  <c r="G36" i="3"/>
  <c r="F36" i="3"/>
  <c r="E36" i="3"/>
  <c r="D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</calcChain>
</file>

<file path=xl/sharedStrings.xml><?xml version="1.0" encoding="utf-8"?>
<sst xmlns="http://schemas.openxmlformats.org/spreadsheetml/2006/main" count="143" uniqueCount="78">
  <si>
    <t>Šalies pavadinimas</t>
  </si>
  <si>
    <t>Šalies kodas</t>
  </si>
  <si>
    <t>Eksportas</t>
  </si>
  <si>
    <t>Pokytis* %</t>
  </si>
  <si>
    <t>I ketvirtis</t>
  </si>
  <si>
    <t>Kiekis t</t>
  </si>
  <si>
    <t>Vertė 
tūkst. EUR</t>
  </si>
  <si>
    <t>Kiekio</t>
  </si>
  <si>
    <t>Vertės</t>
  </si>
  <si>
    <t>Airija</t>
  </si>
  <si>
    <t>IE</t>
  </si>
  <si>
    <t>Austrija</t>
  </si>
  <si>
    <t>AT</t>
  </si>
  <si>
    <t>Belgija</t>
  </si>
  <si>
    <t>BE</t>
  </si>
  <si>
    <t>Bulgarija</t>
  </si>
  <si>
    <t>BG</t>
  </si>
  <si>
    <t>Čekija</t>
  </si>
  <si>
    <t>CZ</t>
  </si>
  <si>
    <t>–</t>
  </si>
  <si>
    <t>Danija</t>
  </si>
  <si>
    <t>DK</t>
  </si>
  <si>
    <t>Estija</t>
  </si>
  <si>
    <t>EE</t>
  </si>
  <si>
    <t>Indija</t>
  </si>
  <si>
    <t>IN</t>
  </si>
  <si>
    <t>Italija</t>
  </si>
  <si>
    <t>IT</t>
  </si>
  <si>
    <t>Japonija</t>
  </si>
  <si>
    <t>JP</t>
  </si>
  <si>
    <t>XU</t>
  </si>
  <si>
    <t>Kanada</t>
  </si>
  <si>
    <t>CA</t>
  </si>
  <si>
    <t>Latvija</t>
  </si>
  <si>
    <t>LV</t>
  </si>
  <si>
    <t>Lenkija</t>
  </si>
  <si>
    <t>PL</t>
  </si>
  <si>
    <t>Nyderlandai</t>
  </si>
  <si>
    <t>NL</t>
  </si>
  <si>
    <t>Norvegija</t>
  </si>
  <si>
    <t>NO</t>
  </si>
  <si>
    <t>P.Gvinėja</t>
  </si>
  <si>
    <t>GQ</t>
  </si>
  <si>
    <t>Prancūzija</t>
  </si>
  <si>
    <t>FR</t>
  </si>
  <si>
    <t>Rumunija</t>
  </si>
  <si>
    <t>RO</t>
  </si>
  <si>
    <t>Slovakija</t>
  </si>
  <si>
    <t>SK</t>
  </si>
  <si>
    <t>Suomija</t>
  </si>
  <si>
    <t>FI</t>
  </si>
  <si>
    <t>XI</t>
  </si>
  <si>
    <t>Švedija</t>
  </si>
  <si>
    <t>SE</t>
  </si>
  <si>
    <t>Ukraina</t>
  </si>
  <si>
    <t>UA</t>
  </si>
  <si>
    <t>Vengrija</t>
  </si>
  <si>
    <t>HU</t>
  </si>
  <si>
    <t>Vokietija</t>
  </si>
  <si>
    <t>DE</t>
  </si>
  <si>
    <t>Iš viso:</t>
  </si>
  <si>
    <t>Importas</t>
  </si>
  <si>
    <t>Paragvajus</t>
  </si>
  <si>
    <t>PY</t>
  </si>
  <si>
    <t>Šaltinis – ŽŪDC (LŽŪMPRIS).</t>
  </si>
  <si>
    <t>Naudojant ŽŪDC (LŽŪMPRIS) duomenis, būtina nurodyti šaltinį.</t>
  </si>
  <si>
    <t>IV ketvirtis</t>
  </si>
  <si>
    <t>Gana</t>
  </si>
  <si>
    <t>GH</t>
  </si>
  <si>
    <t>Kosovas</t>
  </si>
  <si>
    <t>Šri Lanka</t>
  </si>
  <si>
    <t>LK</t>
  </si>
  <si>
    <t>Šveicarija</t>
  </si>
  <si>
    <t>CH</t>
  </si>
  <si>
    <t>Togas</t>
  </si>
  <si>
    <t>TG</t>
  </si>
  <si>
    <t>V.Samoa</t>
  </si>
  <si>
    <t>* lyginant 2025 m. I ketvirtį su 2024 m. IV ketvirčiu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</si>
</sst>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8"/>
      <color indexed="8"/>
      <name val="Times New Roman"/>
      <family val="1"/>
      <charset val="186"/>
    </font>
    <font>
      <sz val="12"/>
      <color indexed="63"/>
      <name val="Verdana"/>
      <family val="2"/>
      <charset val="186"/>
    </font>
    <font>
      <sz val="8"/>
      <color indexed="63"/>
      <name val="Verdana"/>
      <family val="2"/>
      <charset val="186"/>
    </font>
    <font>
      <sz val="9"/>
      <color rgb="FF3B3E38"/>
      <name val="Arial"/>
      <family val="2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indexed="55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ck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ck">
        <color indexed="55"/>
      </bottom>
      <diagonal/>
    </border>
    <border>
      <left style="thin">
        <color indexed="22"/>
      </left>
      <right/>
      <top/>
      <bottom style="thick">
        <color indexed="55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4" fillId="3" borderId="15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5" fillId="0" borderId="16" xfId="1" applyFont="1" applyBorder="1"/>
    <xf numFmtId="0" fontId="3" fillId="0" borderId="17" xfId="1" applyFont="1" applyBorder="1"/>
    <xf numFmtId="2" fontId="4" fillId="0" borderId="17" xfId="1" applyNumberFormat="1" applyFont="1" applyBorder="1" applyAlignment="1">
      <alignment horizontal="right"/>
    </xf>
    <xf numFmtId="2" fontId="4" fillId="0" borderId="17" xfId="1" applyNumberFormat="1" applyFont="1" applyBorder="1" applyAlignment="1">
      <alignment horizontal="right" vertical="center"/>
    </xf>
    <xf numFmtId="0" fontId="1" fillId="0" borderId="0" xfId="1" applyAlignment="1">
      <alignment horizontal="left"/>
    </xf>
    <xf numFmtId="2" fontId="8" fillId="0" borderId="20" xfId="2" applyNumberFormat="1" applyFont="1" applyFill="1" applyBorder="1" applyAlignment="1">
      <alignment horizontal="right" vertical="center"/>
    </xf>
    <xf numFmtId="0" fontId="1" fillId="0" borderId="21" xfId="1" applyBorder="1"/>
    <xf numFmtId="0" fontId="1" fillId="4" borderId="22" xfId="1" applyFill="1" applyBorder="1"/>
    <xf numFmtId="0" fontId="9" fillId="4" borderId="0" xfId="1" applyFont="1" applyFill="1"/>
    <xf numFmtId="0" fontId="10" fillId="4" borderId="0" xfId="1" applyFont="1" applyFill="1"/>
    <xf numFmtId="0" fontId="1" fillId="0" borderId="23" xfId="1" applyBorder="1"/>
    <xf numFmtId="0" fontId="1" fillId="4" borderId="0" xfId="1" applyFill="1"/>
    <xf numFmtId="0" fontId="1" fillId="0" borderId="22" xfId="1" applyBorder="1"/>
    <xf numFmtId="0" fontId="4" fillId="3" borderId="28" xfId="1" applyFont="1" applyFill="1" applyBorder="1" applyAlignment="1">
      <alignment horizontal="center" vertical="center" wrapText="1"/>
    </xf>
    <xf numFmtId="165" fontId="4" fillId="0" borderId="17" xfId="1" applyNumberFormat="1" applyFont="1" applyBorder="1" applyAlignment="1">
      <alignment horizontal="right"/>
    </xf>
    <xf numFmtId="0" fontId="11" fillId="0" borderId="0" xfId="1" applyFont="1" applyAlignment="1">
      <alignment wrapText="1"/>
    </xf>
    <xf numFmtId="2" fontId="8" fillId="0" borderId="29" xfId="2" applyNumberFormat="1" applyFont="1" applyFill="1" applyBorder="1" applyAlignment="1">
      <alignment horizontal="right" vertical="justify"/>
    </xf>
    <xf numFmtId="0" fontId="12" fillId="0" borderId="30" xfId="1" applyFont="1" applyBorder="1"/>
    <xf numFmtId="0" fontId="1" fillId="4" borderId="3" xfId="1" applyFill="1" applyBorder="1"/>
    <xf numFmtId="0" fontId="9" fillId="4" borderId="3" xfId="1" applyFont="1" applyFill="1" applyBorder="1"/>
    <xf numFmtId="0" fontId="10" fillId="4" borderId="3" xfId="1" applyFont="1" applyFill="1" applyBorder="1"/>
    <xf numFmtId="0" fontId="12" fillId="0" borderId="3" xfId="1" applyFont="1" applyBorder="1" applyAlignment="1">
      <alignment horizontal="right"/>
    </xf>
    <xf numFmtId="0" fontId="12" fillId="0" borderId="3" xfId="1" applyFont="1" applyBorder="1"/>
    <xf numFmtId="0" fontId="12" fillId="0" borderId="0" xfId="1" applyFont="1" applyAlignment="1">
      <alignment horizontal="right"/>
    </xf>
    <xf numFmtId="0" fontId="6" fillId="0" borderId="18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/>
    </xf>
    <xf numFmtId="0" fontId="3" fillId="2" borderId="32" xfId="1" applyFont="1" applyFill="1" applyBorder="1" applyAlignment="1">
      <alignment horizontal="center"/>
    </xf>
    <xf numFmtId="0" fontId="6" fillId="0" borderId="33" xfId="1" applyFont="1" applyBorder="1" applyAlignment="1">
      <alignment horizontal="left" vertical="center"/>
    </xf>
    <xf numFmtId="0" fontId="13" fillId="0" borderId="34" xfId="1" applyFont="1" applyBorder="1" applyAlignment="1">
      <alignment horizontal="left" vertical="center"/>
    </xf>
  </cellXfs>
  <cellStyles count="3">
    <cellStyle name="Comma 2" xfId="2" xr:uid="{D8820DB7-E790-4161-9396-E4EAD7D92E82}"/>
    <cellStyle name="Normal" xfId="0" builtinId="0"/>
    <cellStyle name="Normal 2" xfId="1" xr:uid="{2893DF20-73A4-4051-A40D-3E58DA0D2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6E96-D02F-412D-B9A9-02CF1097DECF}">
  <dimension ref="A1:V62"/>
  <sheetViews>
    <sheetView showGridLines="0" showRowColHeaders="0" tabSelected="1" zoomScaleNormal="100" workbookViewId="0">
      <selection activeCell="O6" sqref="O6:O14"/>
    </sheetView>
  </sheetViews>
  <sheetFormatPr defaultColWidth="9.140625" defaultRowHeight="12.75" x14ac:dyDescent="0.2"/>
  <cols>
    <col min="1" max="1" width="3.28515625" style="1" customWidth="1"/>
    <col min="2" max="2" width="14.28515625" style="1" customWidth="1"/>
    <col min="3" max="7" width="9.140625" style="1"/>
    <col min="8" max="8" width="8.28515625" style="1" bestFit="1" customWidth="1"/>
    <col min="9" max="9" width="9.140625" style="1"/>
    <col min="10" max="10" width="3.28515625" style="1" customWidth="1"/>
    <col min="11" max="16384" width="9.140625" style="1"/>
  </cols>
  <sheetData>
    <row r="1" spans="1:22" s="4" customFormat="1" x14ac:dyDescent="0.2">
      <c r="A1" s="1"/>
      <c r="B1" s="2"/>
      <c r="C1" s="3"/>
      <c r="D1" s="3"/>
      <c r="E1" s="3"/>
      <c r="F1" s="3"/>
      <c r="G1" s="3"/>
      <c r="H1" s="3"/>
      <c r="I1" s="3"/>
      <c r="J1" s="1"/>
    </row>
    <row r="2" spans="1:22" ht="13.5" customHeight="1" x14ac:dyDescent="0.2">
      <c r="B2" s="33" t="s">
        <v>0</v>
      </c>
      <c r="C2" s="36" t="s">
        <v>1</v>
      </c>
      <c r="D2" s="40" t="s">
        <v>2</v>
      </c>
      <c r="E2" s="47"/>
      <c r="F2" s="47"/>
      <c r="G2" s="47"/>
      <c r="H2" s="47"/>
      <c r="I2" s="48"/>
    </row>
    <row r="3" spans="1:22" ht="13.5" customHeight="1" x14ac:dyDescent="0.2">
      <c r="B3" s="34"/>
      <c r="C3" s="37"/>
      <c r="D3" s="51">
        <v>2024</v>
      </c>
      <c r="E3" s="52"/>
      <c r="F3" s="42">
        <v>2025</v>
      </c>
      <c r="G3" s="43"/>
      <c r="H3" s="42" t="s">
        <v>3</v>
      </c>
      <c r="I3" s="49"/>
    </row>
    <row r="4" spans="1:22" ht="12.75" customHeight="1" x14ac:dyDescent="0.2">
      <c r="B4" s="35"/>
      <c r="C4" s="38"/>
      <c r="D4" s="42" t="s">
        <v>66</v>
      </c>
      <c r="E4" s="43"/>
      <c r="F4" s="42" t="s">
        <v>4</v>
      </c>
      <c r="G4" s="43"/>
      <c r="H4" s="45"/>
      <c r="I4" s="50"/>
    </row>
    <row r="5" spans="1:22" ht="22.5" x14ac:dyDescent="0.2">
      <c r="B5" s="35"/>
      <c r="C5" s="38"/>
      <c r="D5" s="5" t="s">
        <v>5</v>
      </c>
      <c r="E5" s="5" t="s">
        <v>6</v>
      </c>
      <c r="F5" s="5" t="s">
        <v>5</v>
      </c>
      <c r="G5" s="5" t="s">
        <v>6</v>
      </c>
      <c r="H5" s="6" t="s">
        <v>7</v>
      </c>
      <c r="I5" s="6" t="s">
        <v>8</v>
      </c>
    </row>
    <row r="6" spans="1:22" x14ac:dyDescent="0.2">
      <c r="B6" s="7" t="s">
        <v>9</v>
      </c>
      <c r="C6" s="8" t="s">
        <v>10</v>
      </c>
      <c r="D6" s="9">
        <v>2.4500000000000002</v>
      </c>
      <c r="E6" s="9">
        <v>2.085</v>
      </c>
      <c r="F6" s="9">
        <v>0.16572000000000001</v>
      </c>
      <c r="G6" s="9">
        <v>0.23699999999999999</v>
      </c>
      <c r="H6" s="10">
        <f>IFERROR((F6-D6)/D6*100, "–")</f>
        <v>-93.235918367346954</v>
      </c>
      <c r="I6" s="10">
        <f>IFERROR((G6-E6)/E6*100, "–")</f>
        <v>-88.633093525179845</v>
      </c>
    </row>
    <row r="7" spans="1:22" x14ac:dyDescent="0.2">
      <c r="B7" s="7" t="s">
        <v>11</v>
      </c>
      <c r="C7" s="8" t="s">
        <v>12</v>
      </c>
      <c r="D7" s="9">
        <v>24</v>
      </c>
      <c r="E7" s="9">
        <v>16.079999999999998</v>
      </c>
      <c r="F7" s="9" t="s">
        <v>19</v>
      </c>
      <c r="G7" s="9" t="s">
        <v>19</v>
      </c>
      <c r="H7" s="10" t="str">
        <f t="shared" ref="H7:I35" si="0">IFERROR((F7-D7)/D7*100, "–")</f>
        <v>–</v>
      </c>
      <c r="I7" s="10" t="str">
        <f t="shared" si="0"/>
        <v>–</v>
      </c>
    </row>
    <row r="8" spans="1:22" x14ac:dyDescent="0.2">
      <c r="B8" s="7" t="s">
        <v>13</v>
      </c>
      <c r="C8" s="8" t="s">
        <v>14</v>
      </c>
      <c r="D8" s="9">
        <v>70.400000000000006</v>
      </c>
      <c r="E8" s="9">
        <v>43.856000000000002</v>
      </c>
      <c r="F8" s="9">
        <v>72</v>
      </c>
      <c r="G8" s="9">
        <v>43.44</v>
      </c>
      <c r="H8" s="10">
        <f t="shared" si="0"/>
        <v>2.2727272727272645</v>
      </c>
      <c r="I8" s="10">
        <f t="shared" si="0"/>
        <v>-0.94855892010216136</v>
      </c>
    </row>
    <row r="9" spans="1:22" x14ac:dyDescent="0.2">
      <c r="B9" s="7" t="s">
        <v>15</v>
      </c>
      <c r="C9" s="8" t="s">
        <v>16</v>
      </c>
      <c r="D9" s="9">
        <v>23.52</v>
      </c>
      <c r="E9" s="9">
        <v>11.807</v>
      </c>
      <c r="F9" s="9">
        <v>872.24</v>
      </c>
      <c r="G9" s="9">
        <v>407.21100000000001</v>
      </c>
      <c r="H9" s="10">
        <f t="shared" si="0"/>
        <v>3608.5034013605446</v>
      </c>
      <c r="I9" s="10">
        <f t="shared" si="0"/>
        <v>3348.8947234691282</v>
      </c>
    </row>
    <row r="10" spans="1:22" x14ac:dyDescent="0.2">
      <c r="B10" s="7" t="s">
        <v>17</v>
      </c>
      <c r="C10" s="8" t="s">
        <v>18</v>
      </c>
      <c r="D10" s="9">
        <v>120</v>
      </c>
      <c r="E10" s="9">
        <v>57.6</v>
      </c>
      <c r="F10" s="9">
        <v>72</v>
      </c>
      <c r="G10" s="9">
        <v>37.44</v>
      </c>
      <c r="H10" s="10">
        <f t="shared" si="0"/>
        <v>-40</v>
      </c>
      <c r="I10" s="10">
        <f t="shared" si="0"/>
        <v>-35</v>
      </c>
    </row>
    <row r="11" spans="1:22" x14ac:dyDescent="0.2">
      <c r="B11" s="7" t="s">
        <v>20</v>
      </c>
      <c r="C11" s="8" t="s">
        <v>21</v>
      </c>
      <c r="D11" s="9">
        <v>149.19</v>
      </c>
      <c r="E11" s="9">
        <v>190.24700000000001</v>
      </c>
      <c r="F11" s="9">
        <v>158.88999999999999</v>
      </c>
      <c r="G11" s="9">
        <v>190.852</v>
      </c>
      <c r="H11" s="10">
        <f t="shared" si="0"/>
        <v>6.5017762584623569</v>
      </c>
      <c r="I11" s="10">
        <f t="shared" si="0"/>
        <v>0.31800764269606863</v>
      </c>
      <c r="M11" s="11"/>
      <c r="V11" s="11"/>
    </row>
    <row r="12" spans="1:22" x14ac:dyDescent="0.2">
      <c r="B12" s="7" t="s">
        <v>22</v>
      </c>
      <c r="C12" s="8" t="s">
        <v>23</v>
      </c>
      <c r="D12" s="9">
        <v>4896.4872000000005</v>
      </c>
      <c r="E12" s="9">
        <v>2950.3510000000001</v>
      </c>
      <c r="F12" s="9">
        <v>2926.509</v>
      </c>
      <c r="G12" s="9">
        <v>1538.711</v>
      </c>
      <c r="H12" s="10">
        <f t="shared" si="0"/>
        <v>-40.232479317009144</v>
      </c>
      <c r="I12" s="10">
        <f t="shared" si="0"/>
        <v>-47.846510466042858</v>
      </c>
      <c r="M12" s="11"/>
      <c r="V12" s="11"/>
    </row>
    <row r="13" spans="1:22" x14ac:dyDescent="0.2">
      <c r="B13" s="7" t="s">
        <v>67</v>
      </c>
      <c r="C13" s="8" t="s">
        <v>68</v>
      </c>
      <c r="D13" s="9">
        <v>546</v>
      </c>
      <c r="E13" s="9">
        <v>347.87700000000001</v>
      </c>
      <c r="F13" s="9" t="s">
        <v>19</v>
      </c>
      <c r="G13" s="9" t="s">
        <v>19</v>
      </c>
      <c r="H13" s="10" t="str">
        <f t="shared" si="0"/>
        <v>–</v>
      </c>
      <c r="I13" s="10" t="str">
        <f t="shared" si="0"/>
        <v>–</v>
      </c>
      <c r="M13" s="11"/>
      <c r="V13" s="11"/>
    </row>
    <row r="14" spans="1:22" x14ac:dyDescent="0.2">
      <c r="B14" s="7" t="s">
        <v>24</v>
      </c>
      <c r="C14" s="8" t="s">
        <v>25</v>
      </c>
      <c r="D14" s="9" t="s">
        <v>19</v>
      </c>
      <c r="E14" s="9" t="s">
        <v>19</v>
      </c>
      <c r="F14" s="9">
        <v>1560</v>
      </c>
      <c r="G14" s="9">
        <v>795.6</v>
      </c>
      <c r="H14" s="10" t="str">
        <f t="shared" si="0"/>
        <v>–</v>
      </c>
      <c r="I14" s="10" t="str">
        <f t="shared" si="0"/>
        <v>–</v>
      </c>
      <c r="M14" s="11"/>
      <c r="V14" s="11"/>
    </row>
    <row r="15" spans="1:22" x14ac:dyDescent="0.2">
      <c r="B15" s="7" t="s">
        <v>26</v>
      </c>
      <c r="C15" s="8" t="s">
        <v>27</v>
      </c>
      <c r="D15" s="9">
        <v>264</v>
      </c>
      <c r="E15" s="9">
        <v>158.63999999999999</v>
      </c>
      <c r="F15" s="9">
        <v>1265</v>
      </c>
      <c r="G15" s="9">
        <v>695.92399999999998</v>
      </c>
      <c r="H15" s="10">
        <f t="shared" si="0"/>
        <v>379.16666666666663</v>
      </c>
      <c r="I15" s="10">
        <f t="shared" si="0"/>
        <v>338.68129097327284</v>
      </c>
      <c r="M15" s="11"/>
      <c r="V15" s="11"/>
    </row>
    <row r="16" spans="1:22" x14ac:dyDescent="0.2">
      <c r="B16" s="7" t="s">
        <v>28</v>
      </c>
      <c r="C16" s="8" t="s">
        <v>29</v>
      </c>
      <c r="D16" s="9">
        <v>24.8</v>
      </c>
      <c r="E16" s="9">
        <v>43.301000000000002</v>
      </c>
      <c r="F16" s="9">
        <v>24.8</v>
      </c>
      <c r="G16" s="9">
        <v>44.261000000000003</v>
      </c>
      <c r="H16" s="10">
        <f t="shared" si="0"/>
        <v>0</v>
      </c>
      <c r="I16" s="10">
        <f t="shared" si="0"/>
        <v>2.2170388674626471</v>
      </c>
      <c r="M16" s="11"/>
      <c r="V16" s="11"/>
    </row>
    <row r="17" spans="2:22" x14ac:dyDescent="0.2">
      <c r="B17" s="7" t="s">
        <v>31</v>
      </c>
      <c r="C17" s="8" t="s">
        <v>32</v>
      </c>
      <c r="D17" s="9">
        <v>49.7</v>
      </c>
      <c r="E17" s="9">
        <v>26.093</v>
      </c>
      <c r="F17" s="9" t="s">
        <v>19</v>
      </c>
      <c r="G17" s="9" t="s">
        <v>19</v>
      </c>
      <c r="H17" s="10" t="str">
        <f t="shared" si="0"/>
        <v>–</v>
      </c>
      <c r="I17" s="10" t="str">
        <f t="shared" si="0"/>
        <v>–</v>
      </c>
      <c r="M17" s="11"/>
      <c r="V17" s="11"/>
    </row>
    <row r="18" spans="2:22" x14ac:dyDescent="0.2">
      <c r="B18" s="7" t="s">
        <v>69</v>
      </c>
      <c r="C18" s="8" t="s">
        <v>30</v>
      </c>
      <c r="D18" s="9">
        <v>16.54</v>
      </c>
      <c r="E18" s="9">
        <v>9.7729999999999997</v>
      </c>
      <c r="F18" s="9">
        <v>5.9</v>
      </c>
      <c r="G18" s="9">
        <v>3.6159999999999997</v>
      </c>
      <c r="H18" s="10">
        <f t="shared" si="0"/>
        <v>-64.32889963724304</v>
      </c>
      <c r="I18" s="10">
        <f t="shared" si="0"/>
        <v>-63.00010232272588</v>
      </c>
      <c r="M18" s="11"/>
      <c r="V18" s="11"/>
    </row>
    <row r="19" spans="2:22" x14ac:dyDescent="0.2">
      <c r="B19" s="7" t="s">
        <v>33</v>
      </c>
      <c r="C19" s="8" t="s">
        <v>34</v>
      </c>
      <c r="D19" s="9">
        <v>8649.8044499999996</v>
      </c>
      <c r="E19" s="9">
        <v>4810.9859999999999</v>
      </c>
      <c r="F19" s="9">
        <v>6411.0572499999998</v>
      </c>
      <c r="G19" s="9">
        <v>3340.1039999999998</v>
      </c>
      <c r="H19" s="10">
        <f t="shared" si="0"/>
        <v>-25.882055634217256</v>
      </c>
      <c r="I19" s="10">
        <f t="shared" si="0"/>
        <v>-30.573400130451432</v>
      </c>
      <c r="M19" s="11"/>
      <c r="V19" s="11"/>
    </row>
    <row r="20" spans="2:22" x14ac:dyDescent="0.2">
      <c r="B20" s="7" t="s">
        <v>35</v>
      </c>
      <c r="C20" s="8" t="s">
        <v>36</v>
      </c>
      <c r="D20" s="9">
        <v>9060.7467500000002</v>
      </c>
      <c r="E20" s="9">
        <v>4287.6030000000001</v>
      </c>
      <c r="F20" s="9">
        <v>4449.1450000000004</v>
      </c>
      <c r="G20" s="9">
        <v>2185.7139999999999</v>
      </c>
      <c r="H20" s="10">
        <f t="shared" si="0"/>
        <v>-50.896486539589027</v>
      </c>
      <c r="I20" s="10">
        <f t="shared" si="0"/>
        <v>-49.022472463052203</v>
      </c>
      <c r="M20" s="11"/>
      <c r="V20" s="11"/>
    </row>
    <row r="21" spans="2:22" x14ac:dyDescent="0.2">
      <c r="B21" s="7" t="s">
        <v>37</v>
      </c>
      <c r="C21" s="8" t="s">
        <v>38</v>
      </c>
      <c r="D21" s="9">
        <v>24</v>
      </c>
      <c r="E21" s="9">
        <v>13.92</v>
      </c>
      <c r="F21" s="9">
        <v>47.52</v>
      </c>
      <c r="G21" s="9">
        <v>28.512</v>
      </c>
      <c r="H21" s="10">
        <f t="shared" si="0"/>
        <v>98.000000000000014</v>
      </c>
      <c r="I21" s="10">
        <f t="shared" si="0"/>
        <v>104.82758620689656</v>
      </c>
      <c r="M21" s="11"/>
      <c r="V21" s="11"/>
    </row>
    <row r="22" spans="2:22" x14ac:dyDescent="0.2">
      <c r="B22" s="7" t="s">
        <v>39</v>
      </c>
      <c r="C22" s="8" t="s">
        <v>40</v>
      </c>
      <c r="D22" s="9">
        <v>8.8540000000000008E-2</v>
      </c>
      <c r="E22" s="9">
        <v>0.11</v>
      </c>
      <c r="F22" s="9">
        <v>3.2000000000000001E-2</v>
      </c>
      <c r="G22" s="9">
        <v>4.3999999999999997E-2</v>
      </c>
      <c r="H22" s="10">
        <f t="shared" si="0"/>
        <v>-63.858143212107521</v>
      </c>
      <c r="I22" s="10">
        <f t="shared" si="0"/>
        <v>-60</v>
      </c>
      <c r="M22" s="11"/>
      <c r="V22" s="11"/>
    </row>
    <row r="23" spans="2:22" x14ac:dyDescent="0.2">
      <c r="B23" s="7" t="s">
        <v>41</v>
      </c>
      <c r="C23" s="8" t="s">
        <v>42</v>
      </c>
      <c r="D23" s="9">
        <v>2.544</v>
      </c>
      <c r="E23" s="9">
        <v>2.464</v>
      </c>
      <c r="F23" s="9" t="s">
        <v>19</v>
      </c>
      <c r="G23" s="9" t="s">
        <v>19</v>
      </c>
      <c r="H23" s="10" t="str">
        <f t="shared" si="0"/>
        <v>–</v>
      </c>
      <c r="I23" s="10" t="str">
        <f t="shared" si="0"/>
        <v>–</v>
      </c>
      <c r="M23" s="11"/>
      <c r="V23" s="11"/>
    </row>
    <row r="24" spans="2:22" x14ac:dyDescent="0.2">
      <c r="B24" s="7" t="s">
        <v>43</v>
      </c>
      <c r="C24" s="8" t="s">
        <v>44</v>
      </c>
      <c r="D24" s="9">
        <v>23.76005</v>
      </c>
      <c r="E24" s="9">
        <v>16.633000000000003</v>
      </c>
      <c r="F24" s="9">
        <v>5.5E-2</v>
      </c>
      <c r="G24" s="9">
        <v>0.2</v>
      </c>
      <c r="H24" s="10">
        <f t="shared" si="0"/>
        <v>-99.768519005641821</v>
      </c>
      <c r="I24" s="10">
        <f t="shared" si="0"/>
        <v>-98.797571093609093</v>
      </c>
      <c r="M24" s="11"/>
      <c r="V24" s="11"/>
    </row>
    <row r="25" spans="2:22" x14ac:dyDescent="0.2">
      <c r="B25" s="7" t="s">
        <v>45</v>
      </c>
      <c r="C25" s="8" t="s">
        <v>46</v>
      </c>
      <c r="D25" s="9">
        <v>1752</v>
      </c>
      <c r="E25" s="9">
        <v>987.48</v>
      </c>
      <c r="F25" s="9">
        <v>23</v>
      </c>
      <c r="G25" s="9">
        <v>10.35</v>
      </c>
      <c r="H25" s="10">
        <f t="shared" si="0"/>
        <v>-98.687214611872136</v>
      </c>
      <c r="I25" s="10">
        <f t="shared" si="0"/>
        <v>-98.951877506379873</v>
      </c>
      <c r="M25" s="11"/>
      <c r="V25" s="11"/>
    </row>
    <row r="26" spans="2:22" x14ac:dyDescent="0.2">
      <c r="B26" s="7" t="s">
        <v>47</v>
      </c>
      <c r="C26" s="8" t="s">
        <v>48</v>
      </c>
      <c r="D26" s="9">
        <v>23.1</v>
      </c>
      <c r="E26" s="9">
        <v>13.782999999999999</v>
      </c>
      <c r="F26" s="9">
        <v>48</v>
      </c>
      <c r="G26" s="9">
        <v>24.96</v>
      </c>
      <c r="H26" s="10">
        <f t="shared" si="0"/>
        <v>107.79220779220778</v>
      </c>
      <c r="I26" s="10">
        <f t="shared" si="0"/>
        <v>81.0926503663934</v>
      </c>
      <c r="M26" s="11"/>
      <c r="V26" s="11"/>
    </row>
    <row r="27" spans="2:22" x14ac:dyDescent="0.2">
      <c r="B27" s="7" t="s">
        <v>49</v>
      </c>
      <c r="C27" s="8" t="s">
        <v>50</v>
      </c>
      <c r="D27" s="9">
        <v>136.35139999999998</v>
      </c>
      <c r="E27" s="9">
        <v>136.542</v>
      </c>
      <c r="F27" s="9">
        <v>156.893</v>
      </c>
      <c r="G27" s="9">
        <v>170.226</v>
      </c>
      <c r="H27" s="10">
        <f t="shared" si="0"/>
        <v>15.065191849882009</v>
      </c>
      <c r="I27" s="10">
        <f t="shared" si="0"/>
        <v>24.669332513072899</v>
      </c>
      <c r="M27" s="11"/>
    </row>
    <row r="28" spans="2:22" x14ac:dyDescent="0.2">
      <c r="B28" s="7" t="s">
        <v>70</v>
      </c>
      <c r="C28" s="8" t="s">
        <v>71</v>
      </c>
      <c r="D28" s="9">
        <v>1196</v>
      </c>
      <c r="E28" s="9">
        <v>609.96</v>
      </c>
      <c r="F28" s="9" t="s">
        <v>19</v>
      </c>
      <c r="G28" s="9" t="s">
        <v>19</v>
      </c>
      <c r="H28" s="10" t="str">
        <f t="shared" si="0"/>
        <v>–</v>
      </c>
      <c r="I28" s="10" t="str">
        <f t="shared" si="0"/>
        <v>–</v>
      </c>
    </row>
    <row r="29" spans="2:22" x14ac:dyDescent="0.2">
      <c r="B29" s="7" t="s">
        <v>52</v>
      </c>
      <c r="C29" s="8" t="s">
        <v>53</v>
      </c>
      <c r="D29" s="9">
        <v>631.71</v>
      </c>
      <c r="E29" s="9">
        <v>763.20699999999999</v>
      </c>
      <c r="F29" s="9">
        <v>376.07</v>
      </c>
      <c r="G29" s="9">
        <v>421.96199999999999</v>
      </c>
      <c r="H29" s="10">
        <f t="shared" si="0"/>
        <v>-40.467936236564249</v>
      </c>
      <c r="I29" s="10">
        <f t="shared" si="0"/>
        <v>-44.71198508399425</v>
      </c>
    </row>
    <row r="30" spans="2:22" x14ac:dyDescent="0.2">
      <c r="B30" s="7" t="s">
        <v>72</v>
      </c>
      <c r="C30" s="8" t="s">
        <v>73</v>
      </c>
      <c r="D30" s="9">
        <v>0.04</v>
      </c>
      <c r="E30" s="9">
        <v>2.0369999999999999</v>
      </c>
      <c r="F30" s="9" t="s">
        <v>19</v>
      </c>
      <c r="G30" s="9" t="s">
        <v>19</v>
      </c>
      <c r="H30" s="10" t="str">
        <f t="shared" si="0"/>
        <v>–</v>
      </c>
      <c r="I30" s="10" t="str">
        <f t="shared" si="0"/>
        <v>–</v>
      </c>
    </row>
    <row r="31" spans="2:22" x14ac:dyDescent="0.2">
      <c r="B31" s="7" t="s">
        <v>74</v>
      </c>
      <c r="C31" s="8" t="s">
        <v>75</v>
      </c>
      <c r="D31" s="9">
        <v>260</v>
      </c>
      <c r="E31" s="9">
        <v>132.6</v>
      </c>
      <c r="F31" s="9" t="s">
        <v>19</v>
      </c>
      <c r="G31" s="9" t="s">
        <v>19</v>
      </c>
      <c r="H31" s="10" t="str">
        <f t="shared" si="0"/>
        <v>–</v>
      </c>
      <c r="I31" s="10" t="str">
        <f t="shared" si="0"/>
        <v>–</v>
      </c>
    </row>
    <row r="32" spans="2:22" x14ac:dyDescent="0.2">
      <c r="B32" s="7" t="s">
        <v>54</v>
      </c>
      <c r="C32" s="8" t="s">
        <v>55</v>
      </c>
      <c r="D32" s="9" t="s">
        <v>19</v>
      </c>
      <c r="E32" s="9" t="s">
        <v>19</v>
      </c>
      <c r="F32" s="9">
        <v>22</v>
      </c>
      <c r="G32" s="9">
        <v>12.32</v>
      </c>
      <c r="H32" s="10" t="str">
        <f t="shared" si="0"/>
        <v>–</v>
      </c>
      <c r="I32" s="10" t="str">
        <f t="shared" si="0"/>
        <v>–</v>
      </c>
    </row>
    <row r="33" spans="2:9" x14ac:dyDescent="0.2">
      <c r="B33" s="7" t="s">
        <v>76</v>
      </c>
      <c r="C33" s="8" t="s">
        <v>51</v>
      </c>
      <c r="D33" s="9">
        <v>0.20399999999999999</v>
      </c>
      <c r="E33" s="9">
        <v>0.42399999999999999</v>
      </c>
      <c r="F33" s="9">
        <v>5.0105000000000004E-2</v>
      </c>
      <c r="G33" s="9">
        <v>4.5999999999999999E-2</v>
      </c>
      <c r="H33" s="10">
        <f t="shared" si="0"/>
        <v>-75.438725490196063</v>
      </c>
      <c r="I33" s="10">
        <f t="shared" si="0"/>
        <v>-89.150943396226424</v>
      </c>
    </row>
    <row r="34" spans="2:9" x14ac:dyDescent="0.2">
      <c r="B34" s="7" t="s">
        <v>56</v>
      </c>
      <c r="C34" s="8" t="s">
        <v>57</v>
      </c>
      <c r="D34" s="9" t="s">
        <v>19</v>
      </c>
      <c r="E34" s="9" t="s">
        <v>19</v>
      </c>
      <c r="F34" s="9">
        <v>167</v>
      </c>
      <c r="G34" s="9">
        <v>85.344999999999999</v>
      </c>
      <c r="H34" s="10" t="str">
        <f t="shared" si="0"/>
        <v>–</v>
      </c>
      <c r="I34" s="10" t="str">
        <f t="shared" si="0"/>
        <v>–</v>
      </c>
    </row>
    <row r="35" spans="2:9" x14ac:dyDescent="0.2">
      <c r="B35" s="7" t="s">
        <v>58</v>
      </c>
      <c r="C35" s="8" t="s">
        <v>59</v>
      </c>
      <c r="D35" s="9">
        <v>71.760000000000005</v>
      </c>
      <c r="E35" s="9">
        <v>42.433999999999997</v>
      </c>
      <c r="F35" s="9">
        <v>646.55999999999995</v>
      </c>
      <c r="G35" s="9">
        <v>371.47900000000004</v>
      </c>
      <c r="H35" s="10">
        <f t="shared" si="0"/>
        <v>801.00334448160527</v>
      </c>
      <c r="I35" s="10">
        <f>IFERROR((G35-E35)/E35*100, "–")</f>
        <v>775.42772305226958</v>
      </c>
    </row>
    <row r="36" spans="2:9" ht="13.5" customHeight="1" thickBot="1" x14ac:dyDescent="0.25">
      <c r="B36" s="53" t="s">
        <v>60</v>
      </c>
      <c r="C36" s="54"/>
      <c r="D36" s="12">
        <f>SUM(D6:D35)</f>
        <v>28019.196390000005</v>
      </c>
      <c r="E36" s="12">
        <f t="shared" ref="E36:G36" si="1">SUM(E6:E35)</f>
        <v>15677.893</v>
      </c>
      <c r="F36" s="12">
        <f t="shared" si="1"/>
        <v>19304.887074999999</v>
      </c>
      <c r="G36" s="12">
        <f t="shared" si="1"/>
        <v>10408.554</v>
      </c>
      <c r="H36" s="12">
        <f>IFERROR((F36-D36)/D36*100, "–")</f>
        <v>-31.10121073318907</v>
      </c>
      <c r="I36" s="12">
        <f>IFERROR((G36-E36)/E36*100, "–")</f>
        <v>-33.609994659358883</v>
      </c>
    </row>
    <row r="37" spans="2:9" ht="15.75" thickTop="1" x14ac:dyDescent="0.2">
      <c r="B37" s="13"/>
      <c r="C37" s="14"/>
      <c r="D37" s="15"/>
      <c r="E37" s="15"/>
      <c r="F37" s="16"/>
      <c r="G37" s="16"/>
      <c r="H37" s="16"/>
      <c r="I37" s="17"/>
    </row>
    <row r="38" spans="2:9" ht="15" x14ac:dyDescent="0.2">
      <c r="C38" s="18"/>
      <c r="D38" s="15"/>
      <c r="E38" s="15"/>
      <c r="F38" s="16"/>
      <c r="G38" s="16"/>
      <c r="H38" s="16"/>
      <c r="I38" s="19"/>
    </row>
    <row r="39" spans="2:9" ht="15" x14ac:dyDescent="0.2">
      <c r="C39" s="18"/>
      <c r="D39" s="15"/>
      <c r="E39" s="15"/>
      <c r="F39" s="16"/>
      <c r="G39" s="16"/>
      <c r="H39" s="16"/>
      <c r="I39" s="19"/>
    </row>
    <row r="40" spans="2:9" ht="13.5" customHeight="1" x14ac:dyDescent="0.2">
      <c r="B40" s="33" t="s">
        <v>0</v>
      </c>
      <c r="C40" s="36" t="s">
        <v>1</v>
      </c>
      <c r="D40" s="39" t="s">
        <v>61</v>
      </c>
      <c r="E40" s="40"/>
      <c r="F40" s="40"/>
      <c r="G40" s="40"/>
      <c r="H40" s="40"/>
      <c r="I40" s="41"/>
    </row>
    <row r="41" spans="2:9" ht="12.75" customHeight="1" x14ac:dyDescent="0.2">
      <c r="B41" s="34"/>
      <c r="C41" s="37"/>
      <c r="D41" s="51">
        <v>2024</v>
      </c>
      <c r="E41" s="52"/>
      <c r="F41" s="42">
        <v>2025</v>
      </c>
      <c r="G41" s="43"/>
      <c r="H41" s="42" t="s">
        <v>3</v>
      </c>
      <c r="I41" s="44"/>
    </row>
    <row r="42" spans="2:9" ht="12.75" customHeight="1" x14ac:dyDescent="0.2">
      <c r="B42" s="35"/>
      <c r="C42" s="38"/>
      <c r="D42" s="42" t="s">
        <v>66</v>
      </c>
      <c r="E42" s="43"/>
      <c r="F42" s="42" t="s">
        <v>4</v>
      </c>
      <c r="G42" s="43"/>
      <c r="H42" s="45"/>
      <c r="I42" s="46"/>
    </row>
    <row r="43" spans="2:9" ht="22.5" x14ac:dyDescent="0.2">
      <c r="B43" s="35"/>
      <c r="C43" s="38"/>
      <c r="D43" s="5" t="s">
        <v>5</v>
      </c>
      <c r="E43" s="5" t="s">
        <v>6</v>
      </c>
      <c r="F43" s="5" t="s">
        <v>5</v>
      </c>
      <c r="G43" s="5" t="s">
        <v>6</v>
      </c>
      <c r="H43" s="6" t="s">
        <v>7</v>
      </c>
      <c r="I43" s="20" t="s">
        <v>8</v>
      </c>
    </row>
    <row r="44" spans="2:9" x14ac:dyDescent="0.2">
      <c r="B44" s="7" t="s">
        <v>11</v>
      </c>
      <c r="C44" s="8" t="s">
        <v>12</v>
      </c>
      <c r="D44" s="21">
        <v>1.7000000000000001E-2</v>
      </c>
      <c r="E44" s="9">
        <v>0.51600000000000001</v>
      </c>
      <c r="F44" s="9">
        <v>2.5000000000000001E-3</v>
      </c>
      <c r="G44" s="9">
        <v>0.11600000000000001</v>
      </c>
      <c r="H44" s="10">
        <f>IFERROR((F44-D44)/D44*100, "–")</f>
        <v>-85.294117647058826</v>
      </c>
      <c r="I44" s="10">
        <f>IFERROR((G44-E44)/E44*100, "–")</f>
        <v>-77.51937984496125</v>
      </c>
    </row>
    <row r="45" spans="2:9" x14ac:dyDescent="0.2">
      <c r="B45" s="7" t="s">
        <v>20</v>
      </c>
      <c r="C45" s="8" t="s">
        <v>21</v>
      </c>
      <c r="D45" s="9">
        <v>1.202</v>
      </c>
      <c r="E45" s="9">
        <v>3.3570000000000002</v>
      </c>
      <c r="F45" s="9">
        <v>0.92500000000000004</v>
      </c>
      <c r="G45" s="9">
        <v>2.6240000000000001</v>
      </c>
      <c r="H45" s="10">
        <f t="shared" ref="H45:I58" si="2">IFERROR((F45-D45)/D45*100, "–")</f>
        <v>-23.044925124792005</v>
      </c>
      <c r="I45" s="10">
        <f t="shared" si="2"/>
        <v>-21.834971700923443</v>
      </c>
    </row>
    <row r="46" spans="2:9" x14ac:dyDescent="0.2">
      <c r="B46" s="7" t="s">
        <v>22</v>
      </c>
      <c r="C46" s="8" t="s">
        <v>23</v>
      </c>
      <c r="D46" s="9">
        <v>5.226</v>
      </c>
      <c r="E46" s="9">
        <v>12.986000000000001</v>
      </c>
      <c r="F46" s="9">
        <v>0.92200000000000004</v>
      </c>
      <c r="G46" s="9">
        <v>1.96</v>
      </c>
      <c r="H46" s="10">
        <f t="shared" si="2"/>
        <v>-82.357443551473409</v>
      </c>
      <c r="I46" s="10">
        <f t="shared" si="2"/>
        <v>-84.906822732173097</v>
      </c>
    </row>
    <row r="47" spans="2:9" x14ac:dyDescent="0.2">
      <c r="B47" s="7" t="s">
        <v>26</v>
      </c>
      <c r="C47" s="8" t="s">
        <v>27</v>
      </c>
      <c r="D47" s="9">
        <v>4.6399999999999997</v>
      </c>
      <c r="E47" s="9">
        <v>10.467000000000001</v>
      </c>
      <c r="F47" s="9">
        <v>2.7240000000000002</v>
      </c>
      <c r="G47" s="9">
        <v>7.7380000000000004</v>
      </c>
      <c r="H47" s="10">
        <f t="shared" si="2"/>
        <v>-41.293103448275851</v>
      </c>
      <c r="I47" s="10">
        <f t="shared" si="2"/>
        <v>-26.072418075857456</v>
      </c>
    </row>
    <row r="48" spans="2:9" x14ac:dyDescent="0.2">
      <c r="B48" s="7" t="s">
        <v>69</v>
      </c>
      <c r="C48" s="8" t="s">
        <v>30</v>
      </c>
      <c r="D48" s="9">
        <v>5.0000000000000001E-4</v>
      </c>
      <c r="E48" s="9">
        <v>1.2999999999999999E-2</v>
      </c>
      <c r="F48" s="9" t="s">
        <v>19</v>
      </c>
      <c r="G48" s="9" t="s">
        <v>19</v>
      </c>
      <c r="H48" s="10" t="str">
        <f t="shared" si="2"/>
        <v>–</v>
      </c>
      <c r="I48" s="10" t="str">
        <f t="shared" si="2"/>
        <v>–</v>
      </c>
    </row>
    <row r="49" spans="1:9" x14ac:dyDescent="0.2">
      <c r="B49" s="7" t="s">
        <v>33</v>
      </c>
      <c r="C49" s="8" t="s">
        <v>34</v>
      </c>
      <c r="D49" s="21">
        <v>89.208640000000003</v>
      </c>
      <c r="E49" s="9">
        <v>56.436999999999998</v>
      </c>
      <c r="F49" s="9">
        <v>42.607750000000003</v>
      </c>
      <c r="G49" s="9">
        <v>26.209</v>
      </c>
      <c r="H49" s="10">
        <f t="shared" si="2"/>
        <v>-52.238090391244619</v>
      </c>
      <c r="I49" s="10">
        <f t="shared" si="2"/>
        <v>-53.560607402944868</v>
      </c>
    </row>
    <row r="50" spans="1:9" x14ac:dyDescent="0.2">
      <c r="B50" s="7" t="s">
        <v>35</v>
      </c>
      <c r="C50" s="8" t="s">
        <v>36</v>
      </c>
      <c r="D50" s="9">
        <v>1897.673</v>
      </c>
      <c r="E50" s="9">
        <v>1121.67</v>
      </c>
      <c r="F50" s="9">
        <v>1132.6489999999999</v>
      </c>
      <c r="G50" s="9">
        <v>567.10599999999999</v>
      </c>
      <c r="H50" s="10">
        <f t="shared" si="2"/>
        <v>-40.313794842420172</v>
      </c>
      <c r="I50" s="10">
        <f t="shared" si="2"/>
        <v>-49.440922909590171</v>
      </c>
    </row>
    <row r="51" spans="1:9" x14ac:dyDescent="0.2">
      <c r="B51" s="7" t="s">
        <v>37</v>
      </c>
      <c r="C51" s="8" t="s">
        <v>38</v>
      </c>
      <c r="D51" s="9">
        <v>5.0000000000000001E-3</v>
      </c>
      <c r="E51" s="9">
        <v>4.3999999999999997E-2</v>
      </c>
      <c r="F51" s="9">
        <v>3.0859999999999999</v>
      </c>
      <c r="G51" s="9">
        <v>10.887</v>
      </c>
      <c r="H51" s="10">
        <f t="shared" si="2"/>
        <v>61619.999999999993</v>
      </c>
      <c r="I51" s="10">
        <f t="shared" si="2"/>
        <v>24643.18181818182</v>
      </c>
    </row>
    <row r="52" spans="1:9" x14ac:dyDescent="0.2">
      <c r="B52" s="7" t="s">
        <v>62</v>
      </c>
      <c r="C52" s="8" t="s">
        <v>63</v>
      </c>
      <c r="D52" s="9" t="s">
        <v>19</v>
      </c>
      <c r="E52" s="9" t="s">
        <v>19</v>
      </c>
      <c r="F52" s="9">
        <v>60</v>
      </c>
      <c r="G52" s="9">
        <v>49.098999999999997</v>
      </c>
      <c r="H52" s="10" t="str">
        <f t="shared" si="2"/>
        <v>–</v>
      </c>
      <c r="I52" s="10" t="str">
        <f t="shared" si="2"/>
        <v>–</v>
      </c>
    </row>
    <row r="53" spans="1:9" x14ac:dyDescent="0.2">
      <c r="B53" s="7" t="s">
        <v>45</v>
      </c>
      <c r="C53" s="8" t="s">
        <v>46</v>
      </c>
      <c r="D53" s="9">
        <v>0.08</v>
      </c>
      <c r="E53" s="9">
        <v>0.26500000000000001</v>
      </c>
      <c r="F53" s="9">
        <v>0.08</v>
      </c>
      <c r="G53" s="9">
        <v>0.26500000000000001</v>
      </c>
      <c r="H53" s="10">
        <f t="shared" si="2"/>
        <v>0</v>
      </c>
      <c r="I53" s="10">
        <f t="shared" si="2"/>
        <v>0</v>
      </c>
    </row>
    <row r="54" spans="1:9" x14ac:dyDescent="0.2">
      <c r="B54" s="7" t="s">
        <v>49</v>
      </c>
      <c r="C54" s="8" t="s">
        <v>50</v>
      </c>
      <c r="D54" s="9">
        <v>5.3579999999999997</v>
      </c>
      <c r="E54" s="9">
        <v>9.2370000000000001</v>
      </c>
      <c r="F54" s="9">
        <v>2.52</v>
      </c>
      <c r="G54" s="9">
        <v>4.1340000000000003</v>
      </c>
      <c r="H54" s="10">
        <f t="shared" si="2"/>
        <v>-52.967525195968648</v>
      </c>
      <c r="I54" s="10">
        <f t="shared" si="2"/>
        <v>-55.245209483598565</v>
      </c>
    </row>
    <row r="55" spans="1:9" x14ac:dyDescent="0.2">
      <c r="B55" s="7" t="s">
        <v>52</v>
      </c>
      <c r="C55" s="8" t="s">
        <v>53</v>
      </c>
      <c r="D55" s="9">
        <v>10.220000000000001</v>
      </c>
      <c r="E55" s="9">
        <v>15.506</v>
      </c>
      <c r="F55" s="9">
        <v>8.2620000000000005</v>
      </c>
      <c r="G55" s="9">
        <v>11.757</v>
      </c>
      <c r="H55" s="10"/>
      <c r="I55" s="10"/>
    </row>
    <row r="56" spans="1:9" x14ac:dyDescent="0.2">
      <c r="A56" s="22"/>
      <c r="B56" s="7" t="s">
        <v>56</v>
      </c>
      <c r="C56" s="8" t="s">
        <v>57</v>
      </c>
      <c r="D56" s="9" t="s">
        <v>19</v>
      </c>
      <c r="E56" s="9" t="s">
        <v>19</v>
      </c>
      <c r="F56" s="9">
        <v>0.02</v>
      </c>
      <c r="G56" s="9">
        <v>6.2E-2</v>
      </c>
      <c r="H56" s="10" t="str">
        <f t="shared" si="2"/>
        <v>–</v>
      </c>
      <c r="I56" s="10" t="str">
        <f t="shared" si="2"/>
        <v>–</v>
      </c>
    </row>
    <row r="57" spans="1:9" x14ac:dyDescent="0.2">
      <c r="A57" s="22"/>
      <c r="B57" s="7" t="s">
        <v>58</v>
      </c>
      <c r="C57" s="8" t="s">
        <v>59</v>
      </c>
      <c r="D57" s="9">
        <v>6.4909999999999997</v>
      </c>
      <c r="E57" s="9">
        <v>17.25</v>
      </c>
      <c r="F57" s="9">
        <v>5.7250000000000002E-2</v>
      </c>
      <c r="G57" s="9">
        <v>0.64700000000000002</v>
      </c>
      <c r="H57" s="10">
        <f t="shared" si="2"/>
        <v>-99.118009551686953</v>
      </c>
      <c r="I57" s="10">
        <f t="shared" si="2"/>
        <v>-96.249275362318855</v>
      </c>
    </row>
    <row r="58" spans="1:9" ht="13.5" thickBot="1" x14ac:dyDescent="0.25">
      <c r="B58" s="31" t="s">
        <v>60</v>
      </c>
      <c r="C58" s="32"/>
      <c r="D58" s="23">
        <f>SUM(D44:D57)</f>
        <v>2020.12114</v>
      </c>
      <c r="E58" s="23">
        <f t="shared" ref="E58:G58" si="3">SUM(E44:E57)</f>
        <v>1247.7480000000005</v>
      </c>
      <c r="F58" s="23">
        <f t="shared" si="3"/>
        <v>1253.8554999999999</v>
      </c>
      <c r="G58" s="23">
        <f t="shared" si="3"/>
        <v>682.60400000000016</v>
      </c>
      <c r="H58" s="23">
        <f t="shared" si="2"/>
        <v>-37.931667800872582</v>
      </c>
      <c r="I58" s="23">
        <f t="shared" si="2"/>
        <v>-45.293120085145404</v>
      </c>
    </row>
    <row r="59" spans="1:9" ht="6.75" customHeight="1" thickTop="1" x14ac:dyDescent="0.2">
      <c r="B59" s="24"/>
      <c r="C59" s="25"/>
      <c r="D59" s="26"/>
      <c r="E59" s="26"/>
      <c r="F59" s="27"/>
      <c r="G59" s="27"/>
      <c r="H59" s="27"/>
      <c r="I59" s="4"/>
    </row>
    <row r="60" spans="1:9" x14ac:dyDescent="0.2">
      <c r="B60" s="24" t="s">
        <v>77</v>
      </c>
      <c r="C60" s="4"/>
      <c r="D60" s="4"/>
      <c r="E60" s="4"/>
      <c r="F60" s="4"/>
      <c r="G60" s="4"/>
      <c r="H60" s="4"/>
      <c r="I60" s="4"/>
    </row>
    <row r="61" spans="1:9" x14ac:dyDescent="0.2">
      <c r="B61" s="24"/>
      <c r="C61" s="4"/>
      <c r="D61" s="4"/>
      <c r="E61" s="4"/>
      <c r="F61" s="4"/>
      <c r="G61" s="4"/>
      <c r="H61" s="4"/>
      <c r="I61" s="28" t="s">
        <v>64</v>
      </c>
    </row>
    <row r="62" spans="1:9" x14ac:dyDescent="0.2">
      <c r="B62" s="24"/>
      <c r="C62" s="4"/>
      <c r="E62" s="29"/>
      <c r="F62" s="4"/>
      <c r="G62" s="4"/>
      <c r="H62" s="4"/>
      <c r="I62" s="30" t="s">
        <v>65</v>
      </c>
    </row>
  </sheetData>
  <mergeCells count="18">
    <mergeCell ref="B58:C58"/>
    <mergeCell ref="B36:C36"/>
    <mergeCell ref="B40:B43"/>
    <mergeCell ref="C40:C43"/>
    <mergeCell ref="D40:I40"/>
    <mergeCell ref="D41:E41"/>
    <mergeCell ref="F41:G41"/>
    <mergeCell ref="H41:I42"/>
    <mergeCell ref="D42:E42"/>
    <mergeCell ref="F42:G42"/>
    <mergeCell ref="B2:B5"/>
    <mergeCell ref="C2:C5"/>
    <mergeCell ref="D2:I2"/>
    <mergeCell ref="D3:E3"/>
    <mergeCell ref="F3:G3"/>
    <mergeCell ref="H3:I4"/>
    <mergeCell ref="D4:E4"/>
    <mergeCell ref="F4:G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IV – 2025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Jokšas</dc:creator>
  <cp:lastModifiedBy>Andrius Jokšas</cp:lastModifiedBy>
  <dcterms:created xsi:type="dcterms:W3CDTF">2015-06-05T18:17:20Z</dcterms:created>
  <dcterms:modified xsi:type="dcterms:W3CDTF">2025-08-19T12:26:40Z</dcterms:modified>
</cp:coreProperties>
</file>