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0\"/>
    </mc:Choice>
  </mc:AlternateContent>
  <xr:revisionPtr revIDLastSave="0" documentId="8_{D149A6C0-C649-4D1B-83DC-FA86467DFDF6}" xr6:coauthVersionLast="47" xr6:coauthVersionMax="47" xr10:uidLastSave="{00000000-0000-0000-0000-000000000000}"/>
  <bookViews>
    <workbookView xWindow="-108" yWindow="-108" windowWidth="23256" windowHeight="12456" xr2:uid="{BA953D19-9E6C-436F-9C4A-AFA5CCBB65D9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I155" i="1"/>
  <c r="H155" i="1"/>
  <c r="I154" i="1"/>
  <c r="H154" i="1"/>
  <c r="I153" i="1"/>
  <c r="H153" i="1"/>
  <c r="I151" i="1"/>
  <c r="H151" i="1"/>
  <c r="I150" i="1"/>
  <c r="H150" i="1"/>
  <c r="I148" i="1"/>
  <c r="H148" i="1"/>
  <c r="I146" i="1"/>
  <c r="I137" i="1"/>
  <c r="H137" i="1"/>
  <c r="I136" i="1"/>
  <c r="H136" i="1"/>
  <c r="I134" i="1"/>
  <c r="I133" i="1"/>
  <c r="H133" i="1"/>
  <c r="I132" i="1"/>
  <c r="H132" i="1"/>
  <c r="I131" i="1"/>
  <c r="H131" i="1"/>
  <c r="I130" i="1"/>
  <c r="H130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8" i="1"/>
  <c r="H118" i="1"/>
  <c r="I117" i="1"/>
  <c r="H117" i="1"/>
  <c r="I116" i="1"/>
  <c r="H116" i="1"/>
  <c r="I115" i="1"/>
  <c r="H115" i="1"/>
  <c r="I114" i="1"/>
  <c r="H114" i="1"/>
  <c r="H112" i="1"/>
  <c r="H110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H83" i="1"/>
  <c r="I77" i="1"/>
  <c r="H77" i="1"/>
  <c r="I72" i="1"/>
  <c r="I70" i="1"/>
  <c r="I68" i="1"/>
  <c r="H68" i="1"/>
  <c r="I66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H46" i="1"/>
  <c r="I45" i="1"/>
  <c r="H45" i="1"/>
  <c r="I44" i="1"/>
  <c r="H44" i="1"/>
  <c r="I43" i="1"/>
  <c r="H43" i="1"/>
  <c r="I42" i="1"/>
  <c r="H42" i="1"/>
  <c r="I41" i="1"/>
  <c r="I40" i="1"/>
  <c r="H40" i="1"/>
  <c r="I39" i="1"/>
  <c r="H39" i="1"/>
  <c r="I38" i="1"/>
  <c r="H38" i="1"/>
  <c r="I37" i="1"/>
  <c r="H37" i="1"/>
  <c r="I36" i="1"/>
  <c r="H36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I10" i="1"/>
  <c r="H10" i="1"/>
  <c r="I9" i="1"/>
  <c r="H9" i="1"/>
  <c r="I8" i="1"/>
</calcChain>
</file>

<file path=xl/sharedStrings.xml><?xml version="1.0" encoding="utf-8"?>
<sst xmlns="http://schemas.openxmlformats.org/spreadsheetml/2006/main" count="515" uniqueCount="38">
  <si>
    <t>Suklasifikuotų galvijų skerdenų skaičius Lietuvos įmonėse 2025 m. 27–30 sav., vnt.</t>
  </si>
  <si>
    <t>Kategorija pagal
raumeningumą</t>
  </si>
  <si>
    <t>Kategorija pagal
riebumą</t>
  </si>
  <si>
    <t>Pokytis %</t>
  </si>
  <si>
    <t>30 sav.
(07 22–28)</t>
  </si>
  <si>
    <t>27 sav.
(06 30–07 06)</t>
  </si>
  <si>
    <t>28 sav.
(07 07–13)</t>
  </si>
  <si>
    <t>29 sav.
(07 14–20)</t>
  </si>
  <si>
    <t>30 sav.
(07 21–27)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</si>
  <si>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</si>
  <si>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</si>
  <si>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</si>
  <si>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</si>
  <si>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</si>
  <si>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</si>
  <si>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</si>
  <si>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</si>
  <si>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</si>
  <si>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</si>
  <si>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</si>
  <si>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</si>
  <si>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</si>
  <si>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</si>
  <si>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</si>
  <si>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</si>
  <si>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</si>
  <si>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</si>
  <si>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</si>
  <si>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</si>
  <si>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</si>
  <si>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</si>
  <si>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</si>
  <si>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</si>
  <si>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</si>
  <si>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30 savaitę su 2025 m. 29 savaite</t>
  </si>
  <si>
    <t>** lyginant 2025 m. 30 savaitę su 2024 m. 30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</si>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</sst>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6" fillId="0" borderId="28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28" xfId="0" quotePrefix="1" applyFont="1" applyFill="1" applyBorder="1" applyAlignment="1">
      <alignment horizontal="right" indent="1"/>
    </xf>
    <xf numFmtId="0" fontId="6" fillId="4" borderId="34" xfId="0" quotePrefix="1" applyFont="1" applyFill="1" applyBorder="1" applyAlignment="1">
      <alignment horizontal="right" vertical="center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170FE4D3-76FD-45DF-BCF6-7D3D5289F97D}"/>
    <cellStyle name="Normal_Sheet1" xfId="1" xr:uid="{ABBE44E9-A45A-425B-9D1C-339AA2AE84DA}"/>
    <cellStyle name="Normal_Sheet1 2" xfId="2" xr:uid="{930BCF52-F34F-4CB3-8DDB-385ACDC1F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9F67-9144-4B8C-A5A1-ABC9DEACFD9D}">
  <dimension ref="A2:I167"/>
  <sheetViews>
    <sheetView showGridLines="0" tabSelected="1" workbookViewId="0">
      <selection activeCell="S5" sqref="S5"/>
    </sheetView>
  </sheetViews>
  <sheetFormatPr defaultRowHeight="14.4" x14ac:dyDescent="0.3"/>
  <cols>
    <col min="1" max="1" width="13.5546875" customWidth="1"/>
    <col min="2" max="2" width="12" customWidth="1"/>
    <col min="3" max="3" width="10.21875" customWidth="1"/>
    <col min="4" max="4" width="11.44140625" customWidth="1"/>
    <col min="5" max="5" width="10.21875" customWidth="1"/>
    <col min="6" max="6" width="10.109375" customWidth="1"/>
    <col min="7" max="7" width="10.5546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2</v>
      </c>
      <c r="D8" s="23" t="s">
        <v>13</v>
      </c>
      <c r="E8" s="23">
        <v>4</v>
      </c>
      <c r="F8" s="23" t="s">
        <v>13</v>
      </c>
      <c r="G8" s="24">
        <v>3</v>
      </c>
      <c r="H8" s="20" t="s">
        <v>13</v>
      </c>
      <c r="I8" s="20">
        <f t="shared" ref="I8:I10" si="0">G8/C8*100-100</f>
        <v>50</v>
      </c>
    </row>
    <row r="9" spans="1:9" ht="15" thickBot="1" x14ac:dyDescent="0.35">
      <c r="A9" s="21" t="s">
        <v>12</v>
      </c>
      <c r="B9" s="21">
        <v>3</v>
      </c>
      <c r="C9" s="25">
        <v>5</v>
      </c>
      <c r="D9" s="26" t="s">
        <v>13</v>
      </c>
      <c r="E9" s="27">
        <v>2</v>
      </c>
      <c r="F9" s="27">
        <v>5</v>
      </c>
      <c r="G9" s="28">
        <v>6</v>
      </c>
      <c r="H9" s="20">
        <f>G9/F9*100-100</f>
        <v>20</v>
      </c>
      <c r="I9" s="20">
        <f t="shared" si="0"/>
        <v>20</v>
      </c>
    </row>
    <row r="10" spans="1:9" ht="15" thickBot="1" x14ac:dyDescent="0.35">
      <c r="A10" s="29" t="s">
        <v>12</v>
      </c>
      <c r="B10" s="29"/>
      <c r="C10" s="30">
        <v>7</v>
      </c>
      <c r="D10" s="31" t="s">
        <v>13</v>
      </c>
      <c r="E10" s="31">
        <v>6</v>
      </c>
      <c r="F10" s="31">
        <v>5</v>
      </c>
      <c r="G10" s="32">
        <v>9</v>
      </c>
      <c r="H10" s="33">
        <f>G10/F10*100-100</f>
        <v>80</v>
      </c>
      <c r="I10" s="33">
        <f t="shared" si="0"/>
        <v>28.571428571428584</v>
      </c>
    </row>
    <row r="11" spans="1:9" x14ac:dyDescent="0.3">
      <c r="A11" s="34" t="s">
        <v>14</v>
      </c>
      <c r="B11" s="34">
        <v>1</v>
      </c>
      <c r="C11" s="35">
        <v>3</v>
      </c>
      <c r="D11" s="36">
        <v>4</v>
      </c>
      <c r="E11" s="36">
        <v>3</v>
      </c>
      <c r="F11" s="36">
        <v>10</v>
      </c>
      <c r="G11" s="37">
        <v>1</v>
      </c>
      <c r="H11" s="20">
        <f t="shared" ref="H11:H25" si="1">(G11/F11-1)*100</f>
        <v>-90</v>
      </c>
      <c r="I11" s="20">
        <f>G11/C11*100-100</f>
        <v>-66.666666666666671</v>
      </c>
    </row>
    <row r="12" spans="1:9" x14ac:dyDescent="0.3">
      <c r="A12" s="38" t="s">
        <v>14</v>
      </c>
      <c r="B12" s="38">
        <v>2</v>
      </c>
      <c r="C12" s="39">
        <v>39</v>
      </c>
      <c r="D12" s="40">
        <v>35</v>
      </c>
      <c r="E12" s="40">
        <v>34</v>
      </c>
      <c r="F12" s="40">
        <v>53</v>
      </c>
      <c r="G12" s="41">
        <v>33</v>
      </c>
      <c r="H12" s="20">
        <f t="shared" si="1"/>
        <v>-37.735849056603776</v>
      </c>
      <c r="I12" s="20">
        <f>G12/C12*100-100</f>
        <v>-15.384615384615387</v>
      </c>
    </row>
    <row r="13" spans="1:9" x14ac:dyDescent="0.3">
      <c r="A13" s="38" t="s">
        <v>14</v>
      </c>
      <c r="B13" s="38">
        <v>3</v>
      </c>
      <c r="C13" s="39">
        <v>23</v>
      </c>
      <c r="D13" s="40">
        <v>37</v>
      </c>
      <c r="E13" s="40">
        <v>24</v>
      </c>
      <c r="F13" s="40">
        <v>23</v>
      </c>
      <c r="G13" s="41">
        <v>14</v>
      </c>
      <c r="H13" s="20">
        <f t="shared" si="1"/>
        <v>-39.130434782608688</v>
      </c>
      <c r="I13" s="20">
        <f t="shared" ref="I13:I29" si="2">G13/C13*100-100</f>
        <v>-39.130434782608688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>
        <v>2</v>
      </c>
      <c r="E14" s="40">
        <v>1</v>
      </c>
      <c r="F14" s="40">
        <v>2</v>
      </c>
      <c r="G14" s="41" t="s">
        <v>13</v>
      </c>
      <c r="H14" s="20" t="s">
        <v>13</v>
      </c>
      <c r="I14" s="20" t="s">
        <v>13</v>
      </c>
    </row>
    <row r="15" spans="1:9" ht="15" thickBot="1" x14ac:dyDescent="0.35">
      <c r="A15" s="42" t="s">
        <v>14</v>
      </c>
      <c r="B15" s="42"/>
      <c r="C15" s="43">
        <v>65</v>
      </c>
      <c r="D15" s="44">
        <v>78</v>
      </c>
      <c r="E15" s="44">
        <v>62</v>
      </c>
      <c r="F15" s="44">
        <v>88</v>
      </c>
      <c r="G15" s="45">
        <v>48</v>
      </c>
      <c r="H15" s="33">
        <f t="shared" si="1"/>
        <v>-45.45454545454546</v>
      </c>
      <c r="I15" s="33">
        <f t="shared" si="2"/>
        <v>-26.153846153846146</v>
      </c>
    </row>
    <row r="16" spans="1:9" x14ac:dyDescent="0.3">
      <c r="A16" s="38" t="s">
        <v>15</v>
      </c>
      <c r="B16" s="38">
        <v>1</v>
      </c>
      <c r="C16" s="39">
        <v>9</v>
      </c>
      <c r="D16" s="40">
        <v>6</v>
      </c>
      <c r="E16" s="40">
        <v>5</v>
      </c>
      <c r="F16" s="40">
        <v>6</v>
      </c>
      <c r="G16" s="41">
        <v>3</v>
      </c>
      <c r="H16" s="20">
        <f>(G16/F16-1)*100</f>
        <v>-50</v>
      </c>
      <c r="I16" s="20">
        <f>G16/C16*100-100</f>
        <v>-66.666666666666671</v>
      </c>
    </row>
    <row r="17" spans="1:9" x14ac:dyDescent="0.3">
      <c r="A17" s="38" t="s">
        <v>15</v>
      </c>
      <c r="B17" s="38">
        <v>2</v>
      </c>
      <c r="C17" s="39">
        <v>69</v>
      </c>
      <c r="D17" s="40">
        <v>43</v>
      </c>
      <c r="E17" s="40">
        <v>60</v>
      </c>
      <c r="F17" s="40">
        <v>55</v>
      </c>
      <c r="G17" s="41">
        <v>40</v>
      </c>
      <c r="H17" s="20">
        <f>(G17/F17-1)*100</f>
        <v>-27.27272727272727</v>
      </c>
      <c r="I17" s="20">
        <f>G17/C17*100-100</f>
        <v>-42.028985507246375</v>
      </c>
    </row>
    <row r="18" spans="1:9" x14ac:dyDescent="0.3">
      <c r="A18" s="38" t="s">
        <v>15</v>
      </c>
      <c r="B18" s="38">
        <v>3</v>
      </c>
      <c r="C18" s="39">
        <v>50</v>
      </c>
      <c r="D18" s="40">
        <v>72</v>
      </c>
      <c r="E18" s="40">
        <v>64</v>
      </c>
      <c r="F18" s="40">
        <v>59</v>
      </c>
      <c r="G18" s="41">
        <v>73</v>
      </c>
      <c r="H18" s="20">
        <f>(G18/F18-1)*100</f>
        <v>23.728813559322038</v>
      </c>
      <c r="I18" s="20">
        <f>G18/C18*100-100</f>
        <v>46</v>
      </c>
    </row>
    <row r="19" spans="1:9" x14ac:dyDescent="0.3">
      <c r="A19" s="38" t="s">
        <v>15</v>
      </c>
      <c r="B19" s="38">
        <v>4</v>
      </c>
      <c r="C19" s="46">
        <v>3</v>
      </c>
      <c r="D19" s="47">
        <v>6</v>
      </c>
      <c r="E19" s="47">
        <v>5</v>
      </c>
      <c r="F19" s="47">
        <v>5</v>
      </c>
      <c r="G19" s="48">
        <v>6</v>
      </c>
      <c r="H19" s="20">
        <f>(G19/F19-1)*100</f>
        <v>19.999999999999996</v>
      </c>
      <c r="I19" s="20">
        <f>G19/C19*100-100</f>
        <v>100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 t="s">
        <v>13</v>
      </c>
      <c r="E20" s="47" t="s">
        <v>13</v>
      </c>
      <c r="F20" s="47" t="s">
        <v>13</v>
      </c>
      <c r="G20" s="49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0">
        <v>131</v>
      </c>
      <c r="D21" s="51">
        <v>127</v>
      </c>
      <c r="E21" s="51">
        <v>134</v>
      </c>
      <c r="F21" s="51">
        <v>125</v>
      </c>
      <c r="G21" s="52">
        <v>122</v>
      </c>
      <c r="H21" s="33">
        <f>(G21/F21-1)*100</f>
        <v>-2.4000000000000021</v>
      </c>
      <c r="I21" s="33">
        <f>G21/C21*100-100</f>
        <v>-6.8702290076335828</v>
      </c>
    </row>
    <row r="22" spans="1:9" x14ac:dyDescent="0.3">
      <c r="A22" s="38" t="s">
        <v>16</v>
      </c>
      <c r="B22" s="38">
        <v>1</v>
      </c>
      <c r="C22" s="39">
        <v>23</v>
      </c>
      <c r="D22" s="40">
        <v>36</v>
      </c>
      <c r="E22" s="40">
        <v>39</v>
      </c>
      <c r="F22" s="40">
        <v>41</v>
      </c>
      <c r="G22" s="41">
        <v>24</v>
      </c>
      <c r="H22" s="20">
        <f t="shared" si="1"/>
        <v>-41.463414634146346</v>
      </c>
      <c r="I22" s="53">
        <f t="shared" si="2"/>
        <v>4.3478260869565162</v>
      </c>
    </row>
    <row r="23" spans="1:9" x14ac:dyDescent="0.3">
      <c r="A23" s="38" t="s">
        <v>16</v>
      </c>
      <c r="B23" s="38">
        <v>2</v>
      </c>
      <c r="C23" s="39">
        <v>120</v>
      </c>
      <c r="D23" s="40">
        <v>176</v>
      </c>
      <c r="E23" s="40">
        <v>173</v>
      </c>
      <c r="F23" s="40">
        <v>180</v>
      </c>
      <c r="G23" s="41">
        <v>108</v>
      </c>
      <c r="H23" s="20">
        <f t="shared" si="1"/>
        <v>-40</v>
      </c>
      <c r="I23" s="20">
        <f t="shared" si="2"/>
        <v>-10</v>
      </c>
    </row>
    <row r="24" spans="1:9" x14ac:dyDescent="0.3">
      <c r="A24" s="38" t="s">
        <v>16</v>
      </c>
      <c r="B24" s="38">
        <v>3</v>
      </c>
      <c r="C24" s="54">
        <v>130</v>
      </c>
      <c r="D24" s="40">
        <v>141</v>
      </c>
      <c r="E24" s="40">
        <v>134</v>
      </c>
      <c r="F24" s="40">
        <v>113</v>
      </c>
      <c r="G24" s="41">
        <v>77</v>
      </c>
      <c r="H24" s="20">
        <f t="shared" si="1"/>
        <v>-31.858407079646021</v>
      </c>
      <c r="I24" s="20">
        <f t="shared" si="2"/>
        <v>-40.769230769230766</v>
      </c>
    </row>
    <row r="25" spans="1:9" ht="15" thickBot="1" x14ac:dyDescent="0.35">
      <c r="A25" s="38" t="s">
        <v>16</v>
      </c>
      <c r="B25" s="38">
        <v>4</v>
      </c>
      <c r="C25" s="54">
        <v>2</v>
      </c>
      <c r="D25" s="55">
        <v>1</v>
      </c>
      <c r="E25" s="55">
        <v>1</v>
      </c>
      <c r="F25" s="55">
        <v>2</v>
      </c>
      <c r="G25" s="56">
        <v>5</v>
      </c>
      <c r="H25" s="20">
        <f t="shared" si="1"/>
        <v>150</v>
      </c>
      <c r="I25" s="20">
        <f t="shared" si="2"/>
        <v>150</v>
      </c>
    </row>
    <row r="26" spans="1:9" ht="15" thickBot="1" x14ac:dyDescent="0.35">
      <c r="A26" s="42" t="s">
        <v>17</v>
      </c>
      <c r="B26" s="42"/>
      <c r="C26" s="57">
        <v>275</v>
      </c>
      <c r="D26" s="51">
        <v>354</v>
      </c>
      <c r="E26" s="51">
        <v>347</v>
      </c>
      <c r="F26" s="51">
        <v>336</v>
      </c>
      <c r="G26" s="52">
        <v>214</v>
      </c>
      <c r="H26" s="33">
        <f>(G26/F26-1)*100</f>
        <v>-36.30952380952381</v>
      </c>
      <c r="I26" s="33">
        <f t="shared" si="2"/>
        <v>-22.181818181818187</v>
      </c>
    </row>
    <row r="27" spans="1:9" x14ac:dyDescent="0.3">
      <c r="A27" s="38" t="s">
        <v>18</v>
      </c>
      <c r="B27" s="38">
        <v>1</v>
      </c>
      <c r="C27" s="58">
        <v>18</v>
      </c>
      <c r="D27" s="59">
        <v>16</v>
      </c>
      <c r="E27" s="59">
        <v>11</v>
      </c>
      <c r="F27" s="59">
        <v>13</v>
      </c>
      <c r="G27" s="60">
        <v>23</v>
      </c>
      <c r="H27" s="20">
        <f>(G27/F27-1)*100</f>
        <v>76.92307692307692</v>
      </c>
      <c r="I27" s="20">
        <f t="shared" si="2"/>
        <v>27.777777777777771</v>
      </c>
    </row>
    <row r="28" spans="1:9" x14ac:dyDescent="0.3">
      <c r="A28" s="38" t="s">
        <v>18</v>
      </c>
      <c r="B28" s="38">
        <v>2</v>
      </c>
      <c r="C28" s="54">
        <v>32</v>
      </c>
      <c r="D28" s="40">
        <v>15</v>
      </c>
      <c r="E28" s="40">
        <v>15</v>
      </c>
      <c r="F28" s="40">
        <v>7</v>
      </c>
      <c r="G28" s="41">
        <v>11</v>
      </c>
      <c r="H28" s="20">
        <f t="shared" ref="H28:H29" si="3">(G28/F28-1)*100</f>
        <v>57.142857142857139</v>
      </c>
      <c r="I28" s="20">
        <f t="shared" si="2"/>
        <v>-65.625</v>
      </c>
    </row>
    <row r="29" spans="1:9" x14ac:dyDescent="0.3">
      <c r="A29" s="38" t="s">
        <v>18</v>
      </c>
      <c r="B29" s="38">
        <v>3</v>
      </c>
      <c r="C29" s="54">
        <v>16</v>
      </c>
      <c r="D29" s="40">
        <v>9</v>
      </c>
      <c r="E29" s="40">
        <v>9</v>
      </c>
      <c r="F29" s="40">
        <v>12</v>
      </c>
      <c r="G29" s="41">
        <v>11</v>
      </c>
      <c r="H29" s="20">
        <f t="shared" si="3"/>
        <v>-8.3333333333333375</v>
      </c>
      <c r="I29" s="20">
        <f t="shared" si="2"/>
        <v>-31.25</v>
      </c>
    </row>
    <row r="30" spans="1:9" ht="15" thickBot="1" x14ac:dyDescent="0.35">
      <c r="A30" s="38" t="s">
        <v>18</v>
      </c>
      <c r="B30" s="38">
        <v>4</v>
      </c>
      <c r="C30" s="61" t="s">
        <v>13</v>
      </c>
      <c r="D30" s="62" t="s">
        <v>13</v>
      </c>
      <c r="E30" s="62" t="s">
        <v>13</v>
      </c>
      <c r="F30" s="62" t="s">
        <v>13</v>
      </c>
      <c r="G30" s="63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57">
        <v>66</v>
      </c>
      <c r="D31" s="64">
        <v>40</v>
      </c>
      <c r="E31" s="64">
        <v>35</v>
      </c>
      <c r="F31" s="64">
        <v>32</v>
      </c>
      <c r="G31" s="65">
        <v>45</v>
      </c>
      <c r="H31" s="33">
        <f>(G31/F31-1)*100</f>
        <v>40.625</v>
      </c>
      <c r="I31" s="33">
        <f>G31/C31*100-100</f>
        <v>-31.818181818181827</v>
      </c>
    </row>
    <row r="32" spans="1:9" ht="15" thickBot="1" x14ac:dyDescent="0.35">
      <c r="A32" s="66" t="s">
        <v>20</v>
      </c>
      <c r="B32" s="67"/>
      <c r="C32" s="68">
        <v>544</v>
      </c>
      <c r="D32" s="69">
        <v>599</v>
      </c>
      <c r="E32" s="69">
        <v>584</v>
      </c>
      <c r="F32" s="69">
        <v>586</v>
      </c>
      <c r="G32" s="69">
        <v>438</v>
      </c>
      <c r="H32" s="70">
        <f>G32/F32*100-100</f>
        <v>-25.255972696245735</v>
      </c>
      <c r="I32" s="71">
        <f>G32/C32*100-100</f>
        <v>-19.485294117647058</v>
      </c>
    </row>
    <row r="33" spans="1:9" ht="15" thickBot="1" x14ac:dyDescent="0.35">
      <c r="A33" s="72" t="s">
        <v>21</v>
      </c>
      <c r="B33" s="72"/>
      <c r="C33" s="72"/>
      <c r="D33" s="72"/>
      <c r="E33" s="72"/>
      <c r="F33" s="72"/>
      <c r="G33" s="72"/>
      <c r="H33" s="72"/>
      <c r="I33" s="72"/>
    </row>
    <row r="34" spans="1:9" x14ac:dyDescent="0.3">
      <c r="A34" s="73" t="s">
        <v>12</v>
      </c>
      <c r="B34" s="73">
        <v>1</v>
      </c>
      <c r="C34" s="74" t="s">
        <v>13</v>
      </c>
      <c r="D34" s="75" t="s">
        <v>13</v>
      </c>
      <c r="E34" s="75" t="s">
        <v>13</v>
      </c>
      <c r="F34" s="75" t="s">
        <v>13</v>
      </c>
      <c r="G34" s="76" t="s">
        <v>13</v>
      </c>
      <c r="H34" s="20" t="s">
        <v>13</v>
      </c>
      <c r="I34" s="20" t="s">
        <v>13</v>
      </c>
    </row>
    <row r="35" spans="1:9" x14ac:dyDescent="0.3">
      <c r="A35" s="73" t="s">
        <v>12</v>
      </c>
      <c r="B35" s="73">
        <v>2</v>
      </c>
      <c r="C35" s="77">
        <v>2</v>
      </c>
      <c r="D35" s="36">
        <v>1</v>
      </c>
      <c r="E35" s="36">
        <v>1</v>
      </c>
      <c r="F35" s="36" t="s">
        <v>13</v>
      </c>
      <c r="G35" s="78" t="s">
        <v>13</v>
      </c>
      <c r="H35" s="20" t="s">
        <v>13</v>
      </c>
      <c r="I35" s="20" t="s">
        <v>13</v>
      </c>
    </row>
    <row r="36" spans="1:9" ht="15" thickBot="1" x14ac:dyDescent="0.35">
      <c r="A36" s="73" t="s">
        <v>12</v>
      </c>
      <c r="B36" s="73">
        <v>3</v>
      </c>
      <c r="C36" s="79">
        <v>1</v>
      </c>
      <c r="D36" s="80" t="s">
        <v>13</v>
      </c>
      <c r="E36" s="80" t="s">
        <v>13</v>
      </c>
      <c r="F36" s="80">
        <v>1</v>
      </c>
      <c r="G36" s="81">
        <v>2</v>
      </c>
      <c r="H36" s="20">
        <f t="shared" ref="H36" si="4">(G36/F36-1)*100</f>
        <v>100</v>
      </c>
      <c r="I36" s="20">
        <f t="shared" ref="I36" si="5">G36/C36*100-100</f>
        <v>100</v>
      </c>
    </row>
    <row r="37" spans="1:9" ht="15" thickBot="1" x14ac:dyDescent="0.35">
      <c r="A37" s="29" t="s">
        <v>22</v>
      </c>
      <c r="B37" s="29"/>
      <c r="C37" s="82">
        <v>3</v>
      </c>
      <c r="D37" s="83">
        <v>1</v>
      </c>
      <c r="E37" s="83">
        <v>1</v>
      </c>
      <c r="F37" s="83">
        <v>1</v>
      </c>
      <c r="G37" s="84">
        <v>2</v>
      </c>
      <c r="H37" s="33">
        <f>(G37/F37-1)*100</f>
        <v>100</v>
      </c>
      <c r="I37" s="33">
        <f>G37/C37*100-100</f>
        <v>-33.333333333333343</v>
      </c>
    </row>
    <row r="38" spans="1:9" x14ac:dyDescent="0.3">
      <c r="A38" s="38" t="s">
        <v>14</v>
      </c>
      <c r="B38" s="38">
        <v>1</v>
      </c>
      <c r="C38" s="54">
        <v>1</v>
      </c>
      <c r="D38" s="40">
        <v>9</v>
      </c>
      <c r="E38" s="40">
        <v>8</v>
      </c>
      <c r="F38" s="40">
        <v>8</v>
      </c>
      <c r="G38" s="85">
        <v>4</v>
      </c>
      <c r="H38" s="20">
        <f t="shared" ref="H38:H42" si="6">G38/F38*100-100</f>
        <v>-50</v>
      </c>
      <c r="I38" s="20">
        <f t="shared" ref="I38:I45" si="7">G38/C38*100-100</f>
        <v>300</v>
      </c>
    </row>
    <row r="39" spans="1:9" x14ac:dyDescent="0.3">
      <c r="A39" s="38" t="s">
        <v>14</v>
      </c>
      <c r="B39" s="38">
        <v>2</v>
      </c>
      <c r="C39" s="54">
        <v>13</v>
      </c>
      <c r="D39" s="40">
        <v>12</v>
      </c>
      <c r="E39" s="40">
        <v>18</v>
      </c>
      <c r="F39" s="40">
        <v>16</v>
      </c>
      <c r="G39" s="85">
        <v>16</v>
      </c>
      <c r="H39" s="20">
        <f t="shared" si="6"/>
        <v>0</v>
      </c>
      <c r="I39" s="20">
        <f t="shared" si="7"/>
        <v>23.07692307692308</v>
      </c>
    </row>
    <row r="40" spans="1:9" x14ac:dyDescent="0.3">
      <c r="A40" s="38" t="s">
        <v>14</v>
      </c>
      <c r="B40" s="38">
        <v>3</v>
      </c>
      <c r="C40" s="54">
        <v>5</v>
      </c>
      <c r="D40" s="40">
        <v>12</v>
      </c>
      <c r="E40" s="40">
        <v>8</v>
      </c>
      <c r="F40" s="40">
        <v>7</v>
      </c>
      <c r="G40" s="85">
        <v>4</v>
      </c>
      <c r="H40" s="20">
        <f t="shared" si="6"/>
        <v>-42.857142857142861</v>
      </c>
      <c r="I40" s="20">
        <f t="shared" si="7"/>
        <v>-20</v>
      </c>
    </row>
    <row r="41" spans="1:9" ht="15" thickBot="1" x14ac:dyDescent="0.35">
      <c r="A41" s="38" t="s">
        <v>14</v>
      </c>
      <c r="B41" s="38">
        <v>4</v>
      </c>
      <c r="C41" s="54">
        <v>1</v>
      </c>
      <c r="D41" s="40">
        <v>4</v>
      </c>
      <c r="E41" s="40" t="s">
        <v>13</v>
      </c>
      <c r="F41" s="40" t="s">
        <v>13</v>
      </c>
      <c r="G41" s="85">
        <v>1</v>
      </c>
      <c r="H41" s="20" t="s">
        <v>13</v>
      </c>
      <c r="I41" s="20">
        <f t="shared" si="7"/>
        <v>0</v>
      </c>
    </row>
    <row r="42" spans="1:9" ht="15" thickBot="1" x14ac:dyDescent="0.35">
      <c r="A42" s="42" t="s">
        <v>14</v>
      </c>
      <c r="B42" s="42"/>
      <c r="C42" s="57">
        <v>20</v>
      </c>
      <c r="D42" s="51">
        <v>37</v>
      </c>
      <c r="E42" s="51">
        <v>34</v>
      </c>
      <c r="F42" s="51">
        <v>31</v>
      </c>
      <c r="G42" s="86">
        <v>25</v>
      </c>
      <c r="H42" s="33">
        <f t="shared" si="6"/>
        <v>-19.354838709677423</v>
      </c>
      <c r="I42" s="33">
        <f t="shared" si="7"/>
        <v>25</v>
      </c>
    </row>
    <row r="43" spans="1:9" x14ac:dyDescent="0.3">
      <c r="A43" s="38" t="s">
        <v>15</v>
      </c>
      <c r="B43" s="38">
        <v>1</v>
      </c>
      <c r="C43" s="54">
        <v>6</v>
      </c>
      <c r="D43" s="40">
        <v>5</v>
      </c>
      <c r="E43" s="40">
        <v>9</v>
      </c>
      <c r="F43" s="40">
        <v>5</v>
      </c>
      <c r="G43" s="85">
        <v>3</v>
      </c>
      <c r="H43" s="20">
        <f>G43/F43*100-100</f>
        <v>-40</v>
      </c>
      <c r="I43" s="20">
        <f t="shared" si="7"/>
        <v>-50</v>
      </c>
    </row>
    <row r="44" spans="1:9" x14ac:dyDescent="0.3">
      <c r="A44" s="38" t="s">
        <v>15</v>
      </c>
      <c r="B44" s="38">
        <v>2</v>
      </c>
      <c r="C44" s="54">
        <v>31</v>
      </c>
      <c r="D44" s="40">
        <v>40</v>
      </c>
      <c r="E44" s="40">
        <v>32</v>
      </c>
      <c r="F44" s="40">
        <v>58</v>
      </c>
      <c r="G44" s="85">
        <v>52</v>
      </c>
      <c r="H44" s="20">
        <f>G44/F44*100-100</f>
        <v>-10.34482758620689</v>
      </c>
      <c r="I44" s="20">
        <f t="shared" si="7"/>
        <v>67.741935483870975</v>
      </c>
    </row>
    <row r="45" spans="1:9" x14ac:dyDescent="0.3">
      <c r="A45" s="38" t="s">
        <v>15</v>
      </c>
      <c r="B45" s="38">
        <v>3</v>
      </c>
      <c r="C45" s="54">
        <v>19</v>
      </c>
      <c r="D45" s="40">
        <v>20</v>
      </c>
      <c r="E45" s="40">
        <v>29</v>
      </c>
      <c r="F45" s="40">
        <v>29</v>
      </c>
      <c r="G45" s="85">
        <v>41</v>
      </c>
      <c r="H45" s="20">
        <f>G45/F45*100-100</f>
        <v>41.379310344827587</v>
      </c>
      <c r="I45" s="20">
        <f t="shared" si="7"/>
        <v>115.78947368421052</v>
      </c>
    </row>
    <row r="46" spans="1:9" x14ac:dyDescent="0.3">
      <c r="A46" s="34" t="s">
        <v>15</v>
      </c>
      <c r="B46" s="34">
        <v>4</v>
      </c>
      <c r="C46" s="54" t="s">
        <v>13</v>
      </c>
      <c r="D46" s="40">
        <v>6</v>
      </c>
      <c r="E46" s="40">
        <v>2</v>
      </c>
      <c r="F46" s="40">
        <v>2</v>
      </c>
      <c r="G46" s="85">
        <v>6</v>
      </c>
      <c r="H46" s="20">
        <f t="shared" ref="H46" si="8">G46/F46*100-100</f>
        <v>200</v>
      </c>
      <c r="I46" s="20" t="s">
        <v>13</v>
      </c>
    </row>
    <row r="47" spans="1:9" ht="15" thickBot="1" x14ac:dyDescent="0.35">
      <c r="A47" s="34" t="s">
        <v>15</v>
      </c>
      <c r="B47" s="34">
        <v>5</v>
      </c>
      <c r="C47" s="54" t="s">
        <v>13</v>
      </c>
      <c r="D47" s="40">
        <v>1</v>
      </c>
      <c r="E47" s="40" t="s">
        <v>13</v>
      </c>
      <c r="F47" s="40" t="s">
        <v>13</v>
      </c>
      <c r="G47" s="85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7">
        <v>56</v>
      </c>
      <c r="D48" s="51">
        <v>72</v>
      </c>
      <c r="E48" s="51">
        <v>72</v>
      </c>
      <c r="F48" s="51">
        <v>94</v>
      </c>
      <c r="G48" s="86">
        <v>102</v>
      </c>
      <c r="H48" s="33">
        <f t="shared" ref="H48:H56" si="9">G48/F48*100-100</f>
        <v>8.5106382978723332</v>
      </c>
      <c r="I48" s="33">
        <f t="shared" ref="I48:I56" si="10">G48/C48*100-100</f>
        <v>82.142857142857139</v>
      </c>
    </row>
    <row r="49" spans="1:9" x14ac:dyDescent="0.3">
      <c r="A49" s="38" t="s">
        <v>16</v>
      </c>
      <c r="B49" s="38">
        <v>1</v>
      </c>
      <c r="C49" s="54">
        <v>16</v>
      </c>
      <c r="D49" s="59">
        <v>42</v>
      </c>
      <c r="E49" s="59">
        <v>29</v>
      </c>
      <c r="F49" s="59">
        <v>26</v>
      </c>
      <c r="G49" s="87">
        <v>14</v>
      </c>
      <c r="H49" s="20">
        <f>G49/F49*100-100</f>
        <v>-46.153846153846153</v>
      </c>
      <c r="I49" s="20">
        <f>G49/C49*100-100</f>
        <v>-12.5</v>
      </c>
    </row>
    <row r="50" spans="1:9" x14ac:dyDescent="0.3">
      <c r="A50" s="38" t="s">
        <v>16</v>
      </c>
      <c r="B50" s="38">
        <v>2</v>
      </c>
      <c r="C50" s="54">
        <v>63</v>
      </c>
      <c r="D50" s="40">
        <v>111</v>
      </c>
      <c r="E50" s="40">
        <v>119</v>
      </c>
      <c r="F50" s="40">
        <v>90</v>
      </c>
      <c r="G50" s="85">
        <v>75</v>
      </c>
      <c r="H50" s="20">
        <f>G50/F50*100-100</f>
        <v>-16.666666666666657</v>
      </c>
      <c r="I50" s="20">
        <f>G50/C50*100-100</f>
        <v>19.047619047619051</v>
      </c>
    </row>
    <row r="51" spans="1:9" x14ac:dyDescent="0.3">
      <c r="A51" s="38" t="s">
        <v>16</v>
      </c>
      <c r="B51" s="38">
        <v>3</v>
      </c>
      <c r="C51" s="54">
        <v>16</v>
      </c>
      <c r="D51" s="40">
        <v>43</v>
      </c>
      <c r="E51" s="40">
        <v>33</v>
      </c>
      <c r="F51" s="40">
        <v>28</v>
      </c>
      <c r="G51" s="85">
        <v>19</v>
      </c>
      <c r="H51" s="20">
        <f>G51/F51*100-100</f>
        <v>-32.142857142857139</v>
      </c>
      <c r="I51" s="20">
        <f>G51/C51*100-100</f>
        <v>18.75</v>
      </c>
    </row>
    <row r="52" spans="1:9" ht="15" thickBot="1" x14ac:dyDescent="0.35">
      <c r="A52" s="38" t="s">
        <v>16</v>
      </c>
      <c r="B52" s="38">
        <v>4</v>
      </c>
      <c r="C52" s="54" t="s">
        <v>13</v>
      </c>
      <c r="D52" s="40" t="s">
        <v>13</v>
      </c>
      <c r="E52" s="40">
        <v>1</v>
      </c>
      <c r="F52" s="40" t="s">
        <v>13</v>
      </c>
      <c r="G52" s="85" t="s">
        <v>13</v>
      </c>
      <c r="H52" s="20" t="s">
        <v>13</v>
      </c>
      <c r="I52" s="20" t="s">
        <v>13</v>
      </c>
    </row>
    <row r="53" spans="1:9" ht="15" thickBot="1" x14ac:dyDescent="0.35">
      <c r="A53" s="42" t="s">
        <v>16</v>
      </c>
      <c r="B53" s="42"/>
      <c r="C53" s="57">
        <v>95</v>
      </c>
      <c r="D53" s="51">
        <v>196</v>
      </c>
      <c r="E53" s="51">
        <v>182</v>
      </c>
      <c r="F53" s="51">
        <v>144</v>
      </c>
      <c r="G53" s="86">
        <v>108</v>
      </c>
      <c r="H53" s="33">
        <f>G53/F53*100-100</f>
        <v>-25</v>
      </c>
      <c r="I53" s="33">
        <f>G53/C53*100-100</f>
        <v>13.68421052631578</v>
      </c>
    </row>
    <row r="54" spans="1:9" x14ac:dyDescent="0.3">
      <c r="A54" s="38" t="s">
        <v>18</v>
      </c>
      <c r="B54" s="38">
        <v>1</v>
      </c>
      <c r="C54" s="54">
        <v>2</v>
      </c>
      <c r="D54" s="59">
        <v>7</v>
      </c>
      <c r="E54" s="59">
        <v>4</v>
      </c>
      <c r="F54" s="59">
        <v>10</v>
      </c>
      <c r="G54" s="87">
        <v>6</v>
      </c>
      <c r="H54" s="20">
        <f t="shared" si="9"/>
        <v>-40</v>
      </c>
      <c r="I54" s="20">
        <f t="shared" si="10"/>
        <v>200</v>
      </c>
    </row>
    <row r="55" spans="1:9" x14ac:dyDescent="0.3">
      <c r="A55" s="38" t="s">
        <v>18</v>
      </c>
      <c r="B55" s="38">
        <v>2</v>
      </c>
      <c r="C55" s="54">
        <v>4</v>
      </c>
      <c r="D55" s="40">
        <v>9</v>
      </c>
      <c r="E55" s="40">
        <v>9</v>
      </c>
      <c r="F55" s="40">
        <v>4</v>
      </c>
      <c r="G55" s="85">
        <v>5</v>
      </c>
      <c r="H55" s="20">
        <f t="shared" si="9"/>
        <v>25</v>
      </c>
      <c r="I55" s="20">
        <f t="shared" si="10"/>
        <v>25</v>
      </c>
    </row>
    <row r="56" spans="1:9" x14ac:dyDescent="0.3">
      <c r="A56" s="38" t="s">
        <v>18</v>
      </c>
      <c r="B56" s="38">
        <v>3</v>
      </c>
      <c r="C56" s="54">
        <v>3</v>
      </c>
      <c r="D56" s="40">
        <v>6</v>
      </c>
      <c r="E56" s="40" t="s">
        <v>13</v>
      </c>
      <c r="F56" s="40">
        <v>5</v>
      </c>
      <c r="G56" s="85">
        <v>3</v>
      </c>
      <c r="H56" s="20">
        <f t="shared" si="9"/>
        <v>-40</v>
      </c>
      <c r="I56" s="20">
        <f t="shared" si="10"/>
        <v>0</v>
      </c>
    </row>
    <row r="57" spans="1:9" ht="15" thickBot="1" x14ac:dyDescent="0.35">
      <c r="A57" s="38" t="s">
        <v>18</v>
      </c>
      <c r="B57" s="38">
        <v>4</v>
      </c>
      <c r="C57" s="61" t="s">
        <v>13</v>
      </c>
      <c r="D57" s="55" t="s">
        <v>13</v>
      </c>
      <c r="E57" s="55" t="s">
        <v>13</v>
      </c>
      <c r="F57" s="55" t="s">
        <v>13</v>
      </c>
      <c r="G57" s="88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57">
        <v>9</v>
      </c>
      <c r="D58" s="51">
        <v>22</v>
      </c>
      <c r="E58" s="51">
        <v>13</v>
      </c>
      <c r="F58" s="51">
        <v>19</v>
      </c>
      <c r="G58" s="86">
        <v>14</v>
      </c>
      <c r="H58" s="33">
        <f>G58/F58*100-100</f>
        <v>-26.31578947368422</v>
      </c>
      <c r="I58" s="33">
        <f>G58/C58*100-100</f>
        <v>55.555555555555571</v>
      </c>
    </row>
    <row r="59" spans="1:9" ht="15" thickBot="1" x14ac:dyDescent="0.35">
      <c r="A59" s="66" t="s">
        <v>23</v>
      </c>
      <c r="B59" s="67"/>
      <c r="C59" s="68">
        <v>183</v>
      </c>
      <c r="D59" s="68">
        <v>328</v>
      </c>
      <c r="E59" s="68">
        <v>302</v>
      </c>
      <c r="F59" s="68">
        <v>289</v>
      </c>
      <c r="G59" s="68">
        <v>251</v>
      </c>
      <c r="H59" s="89">
        <f>G59/F59*100-100</f>
        <v>-13.148788927335644</v>
      </c>
      <c r="I59" s="71">
        <f>G59/C59*100-100</f>
        <v>37.158469945355193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>
        <v>1</v>
      </c>
      <c r="D61" s="93" t="s">
        <v>13</v>
      </c>
      <c r="E61" s="93" t="s">
        <v>13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>
        <v>1</v>
      </c>
      <c r="D64" s="104" t="s">
        <v>13</v>
      </c>
      <c r="E64" s="104" t="s">
        <v>13</v>
      </c>
      <c r="F64" s="104" t="s">
        <v>13</v>
      </c>
      <c r="G64" s="105" t="s">
        <v>13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107" t="s">
        <v>13</v>
      </c>
      <c r="D65" s="95" t="s">
        <v>13</v>
      </c>
      <c r="E65" s="95" t="s">
        <v>13</v>
      </c>
      <c r="F65" s="95">
        <v>2</v>
      </c>
      <c r="G65" s="108" t="s">
        <v>13</v>
      </c>
      <c r="H65" s="95" t="s">
        <v>13</v>
      </c>
      <c r="I65" s="20" t="s">
        <v>13</v>
      </c>
    </row>
    <row r="66" spans="1:9" x14ac:dyDescent="0.3">
      <c r="A66" s="34" t="s">
        <v>15</v>
      </c>
      <c r="B66" s="34">
        <v>3</v>
      </c>
      <c r="C66" s="109">
        <v>10</v>
      </c>
      <c r="D66" s="110" t="s">
        <v>13</v>
      </c>
      <c r="E66" s="110" t="s">
        <v>13</v>
      </c>
      <c r="F66" s="110" t="s">
        <v>13</v>
      </c>
      <c r="G66" s="111">
        <v>11</v>
      </c>
      <c r="H66" s="20" t="s">
        <v>13</v>
      </c>
      <c r="I66" s="20">
        <f t="shared" ref="I66" si="11">G66/C66*100-100</f>
        <v>10.000000000000014</v>
      </c>
    </row>
    <row r="67" spans="1:9" ht="15" thickBot="1" x14ac:dyDescent="0.35">
      <c r="A67" s="34" t="s">
        <v>15</v>
      </c>
      <c r="B67" s="34">
        <v>4</v>
      </c>
      <c r="C67" s="109" t="s">
        <v>13</v>
      </c>
      <c r="D67" s="110" t="s">
        <v>13</v>
      </c>
      <c r="E67" s="110" t="s">
        <v>13</v>
      </c>
      <c r="F67" s="110" t="s">
        <v>13</v>
      </c>
      <c r="G67" s="111" t="s">
        <v>13</v>
      </c>
      <c r="H67" s="20" t="s">
        <v>13</v>
      </c>
      <c r="I67" s="112" t="s">
        <v>13</v>
      </c>
    </row>
    <row r="68" spans="1:9" ht="15" thickBot="1" x14ac:dyDescent="0.35">
      <c r="A68" s="29" t="s">
        <v>25</v>
      </c>
      <c r="B68" s="29"/>
      <c r="C68" s="82">
        <v>10</v>
      </c>
      <c r="D68" s="113" t="s">
        <v>13</v>
      </c>
      <c r="E68" s="113" t="s">
        <v>13</v>
      </c>
      <c r="F68" s="113">
        <v>2</v>
      </c>
      <c r="G68" s="114">
        <v>11</v>
      </c>
      <c r="H68" s="33">
        <f>G68/F68*100-100</f>
        <v>450</v>
      </c>
      <c r="I68" s="33">
        <f>G68/C68*100-100</f>
        <v>10.000000000000014</v>
      </c>
    </row>
    <row r="69" spans="1:9" x14ac:dyDescent="0.3">
      <c r="A69" s="38" t="s">
        <v>16</v>
      </c>
      <c r="B69" s="38">
        <v>2</v>
      </c>
      <c r="C69" s="109" t="s">
        <v>13</v>
      </c>
      <c r="D69" s="93" t="s">
        <v>13</v>
      </c>
      <c r="E69" s="93" t="s">
        <v>13</v>
      </c>
      <c r="F69" s="93" t="s">
        <v>13</v>
      </c>
      <c r="G69" s="94">
        <v>1</v>
      </c>
      <c r="H69" s="20" t="s">
        <v>13</v>
      </c>
      <c r="I69" s="112" t="s">
        <v>13</v>
      </c>
    </row>
    <row r="70" spans="1:9" x14ac:dyDescent="0.3">
      <c r="A70" s="34" t="s">
        <v>16</v>
      </c>
      <c r="B70" s="34">
        <v>3</v>
      </c>
      <c r="C70" s="115">
        <v>1</v>
      </c>
      <c r="D70" s="97" t="s">
        <v>13</v>
      </c>
      <c r="E70" s="97" t="s">
        <v>13</v>
      </c>
      <c r="F70" s="97" t="s">
        <v>13</v>
      </c>
      <c r="G70" s="98">
        <v>1</v>
      </c>
      <c r="H70" s="20" t="s">
        <v>13</v>
      </c>
      <c r="I70" s="20">
        <f t="shared" ref="I70" si="12">G70/C70*100-100</f>
        <v>0</v>
      </c>
    </row>
    <row r="71" spans="1:9" ht="15" thickBot="1" x14ac:dyDescent="0.35">
      <c r="A71" s="34" t="s">
        <v>16</v>
      </c>
      <c r="B71" s="34">
        <v>4</v>
      </c>
      <c r="C71" s="115" t="s">
        <v>13</v>
      </c>
      <c r="D71" s="101" t="s">
        <v>13</v>
      </c>
      <c r="E71" s="101" t="s">
        <v>13</v>
      </c>
      <c r="F71" s="101" t="s">
        <v>13</v>
      </c>
      <c r="G71" s="102" t="s">
        <v>13</v>
      </c>
      <c r="H71" s="20" t="s">
        <v>13</v>
      </c>
      <c r="I71" s="112" t="s">
        <v>13</v>
      </c>
    </row>
    <row r="72" spans="1:9" ht="15" thickBot="1" x14ac:dyDescent="0.35">
      <c r="A72" s="29" t="s">
        <v>17</v>
      </c>
      <c r="B72" s="29"/>
      <c r="C72" s="116">
        <v>1</v>
      </c>
      <c r="D72" s="104" t="s">
        <v>13</v>
      </c>
      <c r="E72" s="104" t="s">
        <v>13</v>
      </c>
      <c r="F72" s="104" t="s">
        <v>13</v>
      </c>
      <c r="G72" s="105">
        <v>2</v>
      </c>
      <c r="H72" s="33" t="s">
        <v>13</v>
      </c>
      <c r="I72" s="33">
        <f>G72/C72*100-100</f>
        <v>100</v>
      </c>
    </row>
    <row r="73" spans="1:9" x14ac:dyDescent="0.3">
      <c r="A73" s="117" t="s">
        <v>18</v>
      </c>
      <c r="B73" s="117">
        <v>1</v>
      </c>
      <c r="C73" s="118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9" t="s">
        <v>13</v>
      </c>
      <c r="I73" s="119" t="s">
        <v>13</v>
      </c>
    </row>
    <row r="74" spans="1:9" x14ac:dyDescent="0.3">
      <c r="A74" s="117" t="s">
        <v>18</v>
      </c>
      <c r="B74" s="117">
        <v>2</v>
      </c>
      <c r="C74" s="120" t="s">
        <v>13</v>
      </c>
      <c r="D74" s="97" t="s">
        <v>13</v>
      </c>
      <c r="E74" s="97" t="s">
        <v>13</v>
      </c>
      <c r="F74" s="97" t="s">
        <v>13</v>
      </c>
      <c r="G74" s="98">
        <v>1</v>
      </c>
      <c r="H74" s="20" t="s">
        <v>13</v>
      </c>
      <c r="I74" s="121" t="s">
        <v>13</v>
      </c>
    </row>
    <row r="75" spans="1:9" ht="15" thickBot="1" x14ac:dyDescent="0.35">
      <c r="A75" s="34" t="s">
        <v>18</v>
      </c>
      <c r="B75" s="34">
        <v>3</v>
      </c>
      <c r="C75" s="122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3" t="s">
        <v>13</v>
      </c>
      <c r="I75" s="112" t="s">
        <v>13</v>
      </c>
    </row>
    <row r="76" spans="1:9" ht="15" thickBot="1" x14ac:dyDescent="0.35">
      <c r="A76" s="29" t="s">
        <v>18</v>
      </c>
      <c r="B76" s="29"/>
      <c r="C76" s="116" t="s">
        <v>13</v>
      </c>
      <c r="D76" s="104" t="s">
        <v>13</v>
      </c>
      <c r="E76" s="104" t="s">
        <v>13</v>
      </c>
      <c r="F76" s="104" t="s">
        <v>13</v>
      </c>
      <c r="G76" s="105">
        <v>1</v>
      </c>
      <c r="H76" s="33" t="s">
        <v>13</v>
      </c>
      <c r="I76" s="124" t="s">
        <v>13</v>
      </c>
    </row>
    <row r="77" spans="1:9" ht="15" thickBot="1" x14ac:dyDescent="0.35">
      <c r="A77" s="125" t="s">
        <v>26</v>
      </c>
      <c r="B77" s="125"/>
      <c r="C77" s="126">
        <v>12</v>
      </c>
      <c r="D77" s="127" t="s">
        <v>13</v>
      </c>
      <c r="E77" s="128" t="s">
        <v>13</v>
      </c>
      <c r="F77" s="128">
        <v>2</v>
      </c>
      <c r="G77" s="128">
        <v>14</v>
      </c>
      <c r="H77" s="89">
        <f>G77/F77*100-100</f>
        <v>600</v>
      </c>
      <c r="I77" s="71">
        <f>G77/C77*100-100</f>
        <v>16.666666666666671</v>
      </c>
    </row>
    <row r="78" spans="1:9" ht="15" thickBot="1" x14ac:dyDescent="0.35">
      <c r="A78" s="72" t="s">
        <v>27</v>
      </c>
      <c r="B78" s="72"/>
      <c r="C78" s="72"/>
      <c r="D78" s="72"/>
      <c r="E78" s="72"/>
      <c r="F78" s="72"/>
      <c r="G78" s="72"/>
      <c r="H78" s="72"/>
      <c r="I78" s="129"/>
    </row>
    <row r="79" spans="1:9" x14ac:dyDescent="0.3">
      <c r="A79" s="73" t="s">
        <v>12</v>
      </c>
      <c r="B79" s="73">
        <v>2</v>
      </c>
      <c r="C79" s="130" t="s">
        <v>13</v>
      </c>
      <c r="D79" s="131" t="s">
        <v>13</v>
      </c>
      <c r="E79" s="131" t="s">
        <v>13</v>
      </c>
      <c r="F79" s="131" t="s">
        <v>13</v>
      </c>
      <c r="G79" s="132" t="s">
        <v>13</v>
      </c>
      <c r="H79" s="133" t="s">
        <v>13</v>
      </c>
      <c r="I79" s="133" t="s">
        <v>13</v>
      </c>
    </row>
    <row r="80" spans="1:9" ht="15" thickBot="1" x14ac:dyDescent="0.35">
      <c r="A80" s="73" t="s">
        <v>12</v>
      </c>
      <c r="B80" s="73">
        <v>3</v>
      </c>
      <c r="C80" s="134" t="s">
        <v>13</v>
      </c>
      <c r="D80" s="135" t="s">
        <v>13</v>
      </c>
      <c r="E80" s="135" t="s">
        <v>13</v>
      </c>
      <c r="F80" s="135" t="s">
        <v>13</v>
      </c>
      <c r="G80" s="136" t="s">
        <v>13</v>
      </c>
      <c r="H80" s="112" t="s">
        <v>13</v>
      </c>
      <c r="I80" s="133" t="s">
        <v>13</v>
      </c>
    </row>
    <row r="81" spans="1:9" ht="15" thickBot="1" x14ac:dyDescent="0.35">
      <c r="A81" s="72" t="s">
        <v>12</v>
      </c>
      <c r="B81" s="72"/>
      <c r="C81" s="137" t="s">
        <v>13</v>
      </c>
      <c r="D81" s="138" t="s">
        <v>13</v>
      </c>
      <c r="E81" s="138" t="s">
        <v>13</v>
      </c>
      <c r="F81" s="138" t="s">
        <v>13</v>
      </c>
      <c r="G81" s="139" t="s">
        <v>13</v>
      </c>
      <c r="H81" s="124" t="s">
        <v>13</v>
      </c>
      <c r="I81" s="124" t="s">
        <v>13</v>
      </c>
    </row>
    <row r="82" spans="1:9" x14ac:dyDescent="0.3">
      <c r="A82" s="38" t="s">
        <v>14</v>
      </c>
      <c r="B82" s="38">
        <v>1</v>
      </c>
      <c r="C82" s="140" t="s">
        <v>13</v>
      </c>
      <c r="D82" s="23" t="s">
        <v>13</v>
      </c>
      <c r="E82" s="23" t="s">
        <v>13</v>
      </c>
      <c r="F82" s="23" t="s">
        <v>13</v>
      </c>
      <c r="G82" s="141" t="s">
        <v>13</v>
      </c>
      <c r="H82" s="142" t="s">
        <v>13</v>
      </c>
      <c r="I82" s="142" t="s">
        <v>13</v>
      </c>
    </row>
    <row r="83" spans="1:9" x14ac:dyDescent="0.3">
      <c r="A83" s="38" t="s">
        <v>14</v>
      </c>
      <c r="B83" s="38">
        <v>2</v>
      </c>
      <c r="C83" s="143" t="s">
        <v>13</v>
      </c>
      <c r="D83" s="47">
        <v>2</v>
      </c>
      <c r="E83" s="47" t="s">
        <v>13</v>
      </c>
      <c r="F83" s="47">
        <v>3</v>
      </c>
      <c r="G83" s="144">
        <v>1</v>
      </c>
      <c r="H83" s="20">
        <f>G83/F83*100-100</f>
        <v>-66.666666666666671</v>
      </c>
      <c r="I83" s="112" t="s">
        <v>13</v>
      </c>
    </row>
    <row r="84" spans="1:9" x14ac:dyDescent="0.3">
      <c r="A84" s="38" t="s">
        <v>14</v>
      </c>
      <c r="B84" s="38">
        <v>3</v>
      </c>
      <c r="C84" s="54">
        <v>2</v>
      </c>
      <c r="D84" s="40">
        <v>1</v>
      </c>
      <c r="E84" s="40">
        <v>4</v>
      </c>
      <c r="F84" s="40">
        <v>2</v>
      </c>
      <c r="G84" s="85">
        <v>3</v>
      </c>
      <c r="H84" s="20">
        <f>G84/F84*100-100</f>
        <v>50</v>
      </c>
      <c r="I84" s="112">
        <f>G84/C84*100-100</f>
        <v>50</v>
      </c>
    </row>
    <row r="85" spans="1:9" x14ac:dyDescent="0.3">
      <c r="A85" s="38" t="s">
        <v>14</v>
      </c>
      <c r="B85" s="38">
        <v>4</v>
      </c>
      <c r="C85" s="54">
        <v>4</v>
      </c>
      <c r="D85" s="40">
        <v>5</v>
      </c>
      <c r="E85" s="40">
        <v>6</v>
      </c>
      <c r="F85" s="40">
        <v>5</v>
      </c>
      <c r="G85" s="85">
        <v>9</v>
      </c>
      <c r="H85" s="20">
        <f>G85/F85*100-100</f>
        <v>80</v>
      </c>
      <c r="I85" s="112">
        <f>G85/C85*100-100</f>
        <v>125</v>
      </c>
    </row>
    <row r="86" spans="1:9" ht="15" thickBot="1" x14ac:dyDescent="0.35">
      <c r="A86" s="38" t="s">
        <v>14</v>
      </c>
      <c r="B86" s="38">
        <v>5</v>
      </c>
      <c r="C86" s="54" t="s">
        <v>13</v>
      </c>
      <c r="D86" s="40" t="s">
        <v>13</v>
      </c>
      <c r="E86" s="40">
        <v>1</v>
      </c>
      <c r="F86" s="40" t="s">
        <v>13</v>
      </c>
      <c r="G86" s="85">
        <v>6</v>
      </c>
      <c r="H86" s="20" t="s">
        <v>13</v>
      </c>
      <c r="I86" s="112" t="s">
        <v>13</v>
      </c>
    </row>
    <row r="87" spans="1:9" ht="15" thickBot="1" x14ac:dyDescent="0.35">
      <c r="A87" s="42" t="s">
        <v>14</v>
      </c>
      <c r="B87" s="42"/>
      <c r="C87" s="57">
        <v>6</v>
      </c>
      <c r="D87" s="51">
        <v>8</v>
      </c>
      <c r="E87" s="51">
        <v>11</v>
      </c>
      <c r="F87" s="51">
        <v>10</v>
      </c>
      <c r="G87" s="86">
        <v>19</v>
      </c>
      <c r="H87" s="124">
        <f>G87/F87*100-100</f>
        <v>90</v>
      </c>
      <c r="I87" s="124">
        <f>G87/C87*100-100</f>
        <v>216.66666666666663</v>
      </c>
    </row>
    <row r="88" spans="1:9" x14ac:dyDescent="0.3">
      <c r="A88" s="38" t="s">
        <v>15</v>
      </c>
      <c r="B88" s="38">
        <v>1</v>
      </c>
      <c r="C88" s="54" t="s">
        <v>13</v>
      </c>
      <c r="D88" s="59" t="s">
        <v>13</v>
      </c>
      <c r="E88" s="59">
        <v>2</v>
      </c>
      <c r="F88" s="59">
        <v>1</v>
      </c>
      <c r="G88" s="87" t="s">
        <v>13</v>
      </c>
      <c r="H88" s="112" t="s">
        <v>13</v>
      </c>
      <c r="I88" s="112" t="s">
        <v>13</v>
      </c>
    </row>
    <row r="89" spans="1:9" x14ac:dyDescent="0.3">
      <c r="A89" s="38" t="s">
        <v>15</v>
      </c>
      <c r="B89" s="38">
        <v>2</v>
      </c>
      <c r="C89" s="54">
        <v>10</v>
      </c>
      <c r="D89" s="40">
        <v>6</v>
      </c>
      <c r="E89" s="40">
        <v>6</v>
      </c>
      <c r="F89" s="40">
        <v>8</v>
      </c>
      <c r="G89" s="85">
        <v>6</v>
      </c>
      <c r="H89" s="112">
        <f t="shared" ref="H89:H91" si="13">G89/F89*100-100</f>
        <v>-25</v>
      </c>
      <c r="I89" s="112">
        <f t="shared" ref="I89:I103" si="14">G89/C89*100-100</f>
        <v>-40</v>
      </c>
    </row>
    <row r="90" spans="1:9" x14ac:dyDescent="0.3">
      <c r="A90" s="38" t="s">
        <v>15</v>
      </c>
      <c r="B90" s="38">
        <v>3</v>
      </c>
      <c r="C90" s="54">
        <v>44</v>
      </c>
      <c r="D90" s="40">
        <v>29</v>
      </c>
      <c r="E90" s="40">
        <v>41</v>
      </c>
      <c r="F90" s="40">
        <v>14</v>
      </c>
      <c r="G90" s="85">
        <v>22</v>
      </c>
      <c r="H90" s="112">
        <f t="shared" si="13"/>
        <v>57.142857142857139</v>
      </c>
      <c r="I90" s="112">
        <f t="shared" si="14"/>
        <v>-50</v>
      </c>
    </row>
    <row r="91" spans="1:9" x14ac:dyDescent="0.3">
      <c r="A91" s="38" t="s">
        <v>15</v>
      </c>
      <c r="B91" s="38">
        <v>4</v>
      </c>
      <c r="C91" s="54">
        <v>26</v>
      </c>
      <c r="D91" s="40">
        <v>26</v>
      </c>
      <c r="E91" s="40">
        <v>27</v>
      </c>
      <c r="F91" s="40">
        <v>22</v>
      </c>
      <c r="G91" s="85">
        <v>39</v>
      </c>
      <c r="H91" s="112">
        <f t="shared" si="13"/>
        <v>77.27272727272728</v>
      </c>
      <c r="I91" s="112">
        <f t="shared" si="14"/>
        <v>50</v>
      </c>
    </row>
    <row r="92" spans="1:9" ht="15" thickBot="1" x14ac:dyDescent="0.35">
      <c r="A92" s="38" t="s">
        <v>15</v>
      </c>
      <c r="B92" s="38">
        <v>5</v>
      </c>
      <c r="C92" s="143">
        <v>4</v>
      </c>
      <c r="D92" s="47" t="s">
        <v>13</v>
      </c>
      <c r="E92" s="47">
        <v>3</v>
      </c>
      <c r="F92" s="47">
        <v>3</v>
      </c>
      <c r="G92" s="144">
        <v>3</v>
      </c>
      <c r="H92" s="112">
        <f>G92/F92*100-100</f>
        <v>0</v>
      </c>
      <c r="I92" s="112">
        <f t="shared" si="14"/>
        <v>-25</v>
      </c>
    </row>
    <row r="93" spans="1:9" ht="15" thickBot="1" x14ac:dyDescent="0.35">
      <c r="A93" s="42" t="s">
        <v>15</v>
      </c>
      <c r="B93" s="42"/>
      <c r="C93" s="57">
        <v>84</v>
      </c>
      <c r="D93" s="51">
        <v>61</v>
      </c>
      <c r="E93" s="51">
        <v>79</v>
      </c>
      <c r="F93" s="51">
        <v>48</v>
      </c>
      <c r="G93" s="86">
        <v>70</v>
      </c>
      <c r="H93" s="33">
        <f t="shared" ref="H93:H103" si="15">G93/F93*100-100</f>
        <v>45.833333333333314</v>
      </c>
      <c r="I93" s="33">
        <f t="shared" si="14"/>
        <v>-16.666666666666657</v>
      </c>
    </row>
    <row r="94" spans="1:9" x14ac:dyDescent="0.3">
      <c r="A94" s="38" t="s">
        <v>16</v>
      </c>
      <c r="B94" s="38">
        <v>1</v>
      </c>
      <c r="C94" s="58">
        <v>12</v>
      </c>
      <c r="D94" s="59">
        <v>6</v>
      </c>
      <c r="E94" s="59">
        <v>5</v>
      </c>
      <c r="F94" s="59">
        <v>14</v>
      </c>
      <c r="G94" s="87">
        <v>13</v>
      </c>
      <c r="H94" s="20">
        <f t="shared" si="15"/>
        <v>-7.1428571428571388</v>
      </c>
      <c r="I94" s="112">
        <f t="shared" si="14"/>
        <v>8.3333333333333286</v>
      </c>
    </row>
    <row r="95" spans="1:9" x14ac:dyDescent="0.3">
      <c r="A95" s="38" t="s">
        <v>16</v>
      </c>
      <c r="B95" s="38">
        <v>2</v>
      </c>
      <c r="C95" s="54">
        <v>112</v>
      </c>
      <c r="D95" s="40">
        <v>81</v>
      </c>
      <c r="E95" s="40">
        <v>104</v>
      </c>
      <c r="F95" s="40">
        <v>77</v>
      </c>
      <c r="G95" s="85">
        <v>134</v>
      </c>
      <c r="H95" s="20">
        <f t="shared" si="15"/>
        <v>74.025974025974023</v>
      </c>
      <c r="I95" s="112">
        <f t="shared" si="14"/>
        <v>19.642857142857139</v>
      </c>
    </row>
    <row r="96" spans="1:9" x14ac:dyDescent="0.3">
      <c r="A96" s="38" t="s">
        <v>16</v>
      </c>
      <c r="B96" s="38">
        <v>3</v>
      </c>
      <c r="C96" s="54">
        <v>332</v>
      </c>
      <c r="D96" s="40">
        <v>386</v>
      </c>
      <c r="E96" s="40">
        <v>343</v>
      </c>
      <c r="F96" s="40">
        <v>306</v>
      </c>
      <c r="G96" s="85">
        <v>271</v>
      </c>
      <c r="H96" s="20">
        <f t="shared" si="15"/>
        <v>-11.437908496732035</v>
      </c>
      <c r="I96" s="112">
        <f t="shared" si="14"/>
        <v>-18.373493975903614</v>
      </c>
    </row>
    <row r="97" spans="1:9" x14ac:dyDescent="0.3">
      <c r="A97" s="38" t="s">
        <v>16</v>
      </c>
      <c r="B97" s="38">
        <v>4</v>
      </c>
      <c r="C97" s="54">
        <v>115</v>
      </c>
      <c r="D97" s="40">
        <v>100</v>
      </c>
      <c r="E97" s="40">
        <v>96</v>
      </c>
      <c r="F97" s="40">
        <v>92</v>
      </c>
      <c r="G97" s="85">
        <v>95</v>
      </c>
      <c r="H97" s="20">
        <f t="shared" si="15"/>
        <v>3.2608695652173765</v>
      </c>
      <c r="I97" s="112">
        <f t="shared" si="14"/>
        <v>-17.391304347826093</v>
      </c>
    </row>
    <row r="98" spans="1:9" ht="15" thickBot="1" x14ac:dyDescent="0.35">
      <c r="A98" s="38" t="s">
        <v>16</v>
      </c>
      <c r="B98" s="38">
        <v>5</v>
      </c>
      <c r="C98" s="54">
        <v>2</v>
      </c>
      <c r="D98" s="55">
        <v>2</v>
      </c>
      <c r="E98" s="55">
        <v>3</v>
      </c>
      <c r="F98" s="55">
        <v>3</v>
      </c>
      <c r="G98" s="88" t="s">
        <v>13</v>
      </c>
      <c r="H98" s="20" t="s">
        <v>13</v>
      </c>
      <c r="I98" s="112" t="s">
        <v>13</v>
      </c>
    </row>
    <row r="99" spans="1:9" ht="15" thickBot="1" x14ac:dyDescent="0.35">
      <c r="A99" s="42" t="s">
        <v>16</v>
      </c>
      <c r="B99" s="42"/>
      <c r="C99" s="57">
        <v>573</v>
      </c>
      <c r="D99" s="51">
        <v>575</v>
      </c>
      <c r="E99" s="51">
        <v>551</v>
      </c>
      <c r="F99" s="51">
        <v>492</v>
      </c>
      <c r="G99" s="86">
        <v>513</v>
      </c>
      <c r="H99" s="33">
        <f t="shared" si="15"/>
        <v>4.2682926829268268</v>
      </c>
      <c r="I99" s="33">
        <f t="shared" si="14"/>
        <v>-10.471204188481678</v>
      </c>
    </row>
    <row r="100" spans="1:9" x14ac:dyDescent="0.3">
      <c r="A100" s="38" t="s">
        <v>18</v>
      </c>
      <c r="B100" s="38">
        <v>1</v>
      </c>
      <c r="C100" s="54">
        <v>258</v>
      </c>
      <c r="D100" s="40">
        <v>185</v>
      </c>
      <c r="E100" s="40">
        <v>198</v>
      </c>
      <c r="F100" s="40">
        <v>177</v>
      </c>
      <c r="G100" s="85">
        <v>181</v>
      </c>
      <c r="H100" s="20">
        <f t="shared" si="15"/>
        <v>2.2598870056497162</v>
      </c>
      <c r="I100" s="20">
        <f t="shared" si="14"/>
        <v>-29.84496124031007</v>
      </c>
    </row>
    <row r="101" spans="1:9" x14ac:dyDescent="0.3">
      <c r="A101" s="38" t="s">
        <v>18</v>
      </c>
      <c r="B101" s="38">
        <v>2</v>
      </c>
      <c r="C101" s="54">
        <v>284</v>
      </c>
      <c r="D101" s="40">
        <v>202</v>
      </c>
      <c r="E101" s="40">
        <v>291</v>
      </c>
      <c r="F101" s="40">
        <v>224</v>
      </c>
      <c r="G101" s="85">
        <v>189</v>
      </c>
      <c r="H101" s="20">
        <f t="shared" si="15"/>
        <v>-15.625</v>
      </c>
      <c r="I101" s="20">
        <f t="shared" si="14"/>
        <v>-33.450704225352112</v>
      </c>
    </row>
    <row r="102" spans="1:9" x14ac:dyDescent="0.3">
      <c r="A102" s="38" t="s">
        <v>18</v>
      </c>
      <c r="B102" s="38">
        <v>3</v>
      </c>
      <c r="C102" s="54">
        <v>204</v>
      </c>
      <c r="D102" s="40">
        <v>150</v>
      </c>
      <c r="E102" s="40">
        <v>161</v>
      </c>
      <c r="F102" s="40">
        <v>149</v>
      </c>
      <c r="G102" s="85">
        <v>133</v>
      </c>
      <c r="H102" s="20">
        <f t="shared" si="15"/>
        <v>-10.738255033557039</v>
      </c>
      <c r="I102" s="20">
        <f t="shared" si="14"/>
        <v>-34.803921568627445</v>
      </c>
    </row>
    <row r="103" spans="1:9" x14ac:dyDescent="0.3">
      <c r="A103" s="38" t="s">
        <v>18</v>
      </c>
      <c r="B103" s="38">
        <v>4</v>
      </c>
      <c r="C103" s="54">
        <v>17</v>
      </c>
      <c r="D103" s="40">
        <v>10</v>
      </c>
      <c r="E103" s="40">
        <v>12</v>
      </c>
      <c r="F103" s="40">
        <v>9</v>
      </c>
      <c r="G103" s="85">
        <v>22</v>
      </c>
      <c r="H103" s="20">
        <f t="shared" si="15"/>
        <v>144.44444444444446</v>
      </c>
      <c r="I103" s="20">
        <f t="shared" si="14"/>
        <v>29.411764705882348</v>
      </c>
    </row>
    <row r="104" spans="1:9" ht="15" thickBot="1" x14ac:dyDescent="0.35">
      <c r="A104" s="38" t="s">
        <v>18</v>
      </c>
      <c r="B104" s="38">
        <v>5</v>
      </c>
      <c r="C104" s="61" t="s">
        <v>13</v>
      </c>
      <c r="D104" s="55" t="s">
        <v>13</v>
      </c>
      <c r="E104" s="55" t="s">
        <v>13</v>
      </c>
      <c r="F104" s="55" t="s">
        <v>13</v>
      </c>
      <c r="G104" s="88" t="s">
        <v>13</v>
      </c>
      <c r="H104" s="20" t="s">
        <v>13</v>
      </c>
      <c r="I104" s="20" t="s">
        <v>13</v>
      </c>
    </row>
    <row r="105" spans="1:9" ht="15" thickBot="1" x14ac:dyDescent="0.35">
      <c r="A105" s="42" t="s">
        <v>18</v>
      </c>
      <c r="B105" s="42"/>
      <c r="C105" s="57">
        <v>763</v>
      </c>
      <c r="D105" s="51">
        <v>547</v>
      </c>
      <c r="E105" s="51">
        <v>662</v>
      </c>
      <c r="F105" s="51">
        <v>559</v>
      </c>
      <c r="G105" s="86">
        <v>525</v>
      </c>
      <c r="H105" s="119">
        <f>G105/F105*100-100</f>
        <v>-6.0822898032200357</v>
      </c>
      <c r="I105" s="119">
        <f>G105/C105*100-100</f>
        <v>-31.192660550458712</v>
      </c>
    </row>
    <row r="106" spans="1:9" ht="15" thickBot="1" x14ac:dyDescent="0.35">
      <c r="A106" s="66" t="s">
        <v>28</v>
      </c>
      <c r="B106" s="67"/>
      <c r="C106" s="68">
        <v>1426</v>
      </c>
      <c r="D106" s="68">
        <v>1191</v>
      </c>
      <c r="E106" s="68">
        <v>1303</v>
      </c>
      <c r="F106" s="68">
        <v>1109</v>
      </c>
      <c r="G106" s="68">
        <v>1127</v>
      </c>
      <c r="H106" s="89">
        <f>G106/F106*100-100</f>
        <v>1.6230838593327377</v>
      </c>
      <c r="I106" s="145">
        <f>G106/C106*100-100</f>
        <v>-20.967741935483872</v>
      </c>
    </row>
    <row r="107" spans="1:9" ht="15" thickBot="1" x14ac:dyDescent="0.35">
      <c r="A107" s="72" t="s">
        <v>29</v>
      </c>
      <c r="B107" s="72"/>
      <c r="C107" s="72"/>
      <c r="D107" s="72"/>
      <c r="E107" s="72"/>
      <c r="F107" s="72"/>
      <c r="G107" s="72"/>
      <c r="H107" s="72"/>
      <c r="I107" s="72"/>
    </row>
    <row r="108" spans="1:9" x14ac:dyDescent="0.3">
      <c r="A108" s="146" t="s">
        <v>12</v>
      </c>
      <c r="B108" s="146">
        <v>1</v>
      </c>
      <c r="C108" s="74" t="s">
        <v>13</v>
      </c>
      <c r="D108" s="147" t="s">
        <v>13</v>
      </c>
      <c r="E108" s="147" t="s">
        <v>13</v>
      </c>
      <c r="F108" s="147" t="s">
        <v>13</v>
      </c>
      <c r="G108" s="148" t="s">
        <v>13</v>
      </c>
      <c r="H108" s="147" t="s">
        <v>13</v>
      </c>
      <c r="I108" s="147" t="s">
        <v>13</v>
      </c>
    </row>
    <row r="109" spans="1:9" x14ac:dyDescent="0.3">
      <c r="A109" s="73" t="s">
        <v>12</v>
      </c>
      <c r="B109" s="73">
        <v>2</v>
      </c>
      <c r="C109" s="79" t="s">
        <v>13</v>
      </c>
      <c r="D109" s="133" t="s">
        <v>13</v>
      </c>
      <c r="E109" s="133" t="s">
        <v>13</v>
      </c>
      <c r="F109" s="133" t="s">
        <v>13</v>
      </c>
      <c r="G109" s="149" t="s">
        <v>13</v>
      </c>
      <c r="H109" s="133" t="s">
        <v>13</v>
      </c>
      <c r="I109" s="133" t="s">
        <v>13</v>
      </c>
    </row>
    <row r="110" spans="1:9" x14ac:dyDescent="0.3">
      <c r="A110" s="73" t="s">
        <v>12</v>
      </c>
      <c r="B110" s="73">
        <v>3</v>
      </c>
      <c r="C110" s="79" t="s">
        <v>13</v>
      </c>
      <c r="D110" s="133" t="s">
        <v>13</v>
      </c>
      <c r="E110" s="133">
        <v>1</v>
      </c>
      <c r="F110" s="133">
        <v>1</v>
      </c>
      <c r="G110" s="149">
        <v>1</v>
      </c>
      <c r="H110" s="20">
        <f t="shared" ref="H110" si="16">G110/F110*100-100</f>
        <v>0</v>
      </c>
      <c r="I110" s="20" t="s">
        <v>13</v>
      </c>
    </row>
    <row r="111" spans="1:9" ht="15" thickBot="1" x14ac:dyDescent="0.35">
      <c r="A111" s="73" t="s">
        <v>12</v>
      </c>
      <c r="B111" s="73">
        <v>4</v>
      </c>
      <c r="C111" s="77" t="s">
        <v>13</v>
      </c>
      <c r="D111" s="110" t="s">
        <v>13</v>
      </c>
      <c r="E111" s="110" t="s">
        <v>13</v>
      </c>
      <c r="F111" s="110" t="s">
        <v>13</v>
      </c>
      <c r="G111" s="111" t="s">
        <v>13</v>
      </c>
      <c r="H111" s="133" t="s">
        <v>13</v>
      </c>
      <c r="I111" s="133" t="s">
        <v>13</v>
      </c>
    </row>
    <row r="112" spans="1:9" ht="15" thickBot="1" x14ac:dyDescent="0.35">
      <c r="A112" s="72" t="s">
        <v>12</v>
      </c>
      <c r="B112" s="72"/>
      <c r="C112" s="150" t="s">
        <v>13</v>
      </c>
      <c r="D112" s="151" t="s">
        <v>13</v>
      </c>
      <c r="E112" s="151">
        <v>1</v>
      </c>
      <c r="F112" s="151">
        <v>1</v>
      </c>
      <c r="G112" s="152">
        <v>1</v>
      </c>
      <c r="H112" s="124">
        <f>G112/F112*100-100</f>
        <v>0</v>
      </c>
      <c r="I112" s="33" t="s">
        <v>13</v>
      </c>
    </row>
    <row r="113" spans="1:9" x14ac:dyDescent="0.3">
      <c r="A113" s="153" t="s">
        <v>14</v>
      </c>
      <c r="B113" s="153">
        <v>1</v>
      </c>
      <c r="C113" s="154" t="s">
        <v>13</v>
      </c>
      <c r="D113" s="155" t="s">
        <v>13</v>
      </c>
      <c r="E113" s="155" t="s">
        <v>13</v>
      </c>
      <c r="F113" s="155" t="s">
        <v>13</v>
      </c>
      <c r="G113" s="156" t="s">
        <v>13</v>
      </c>
      <c r="H113" s="157" t="s">
        <v>13</v>
      </c>
      <c r="I113" s="142" t="s">
        <v>13</v>
      </c>
    </row>
    <row r="114" spans="1:9" x14ac:dyDescent="0.3">
      <c r="A114" s="73" t="s">
        <v>14</v>
      </c>
      <c r="B114" s="34">
        <v>2</v>
      </c>
      <c r="C114" s="77">
        <v>3</v>
      </c>
      <c r="D114" s="36">
        <v>1</v>
      </c>
      <c r="E114" s="36">
        <v>2</v>
      </c>
      <c r="F114" s="36">
        <v>6</v>
      </c>
      <c r="G114" s="78">
        <v>5</v>
      </c>
      <c r="H114" s="20">
        <f>G114/F114*100-100</f>
        <v>-16.666666666666657</v>
      </c>
      <c r="I114" s="158">
        <f>G114/C114*100-100</f>
        <v>66.666666666666686</v>
      </c>
    </row>
    <row r="115" spans="1:9" x14ac:dyDescent="0.3">
      <c r="A115" s="34" t="s">
        <v>14</v>
      </c>
      <c r="B115" s="38">
        <v>3</v>
      </c>
      <c r="C115" s="109">
        <v>4</v>
      </c>
      <c r="D115" s="110">
        <v>9</v>
      </c>
      <c r="E115" s="110">
        <v>20</v>
      </c>
      <c r="F115" s="110">
        <v>16</v>
      </c>
      <c r="G115" s="111">
        <v>25</v>
      </c>
      <c r="H115" s="20">
        <f>G115/F115*100-100</f>
        <v>56.25</v>
      </c>
      <c r="I115" s="158">
        <f>G115/C115*100-100</f>
        <v>525</v>
      </c>
    </row>
    <row r="116" spans="1:9" x14ac:dyDescent="0.3">
      <c r="A116" s="38" t="s">
        <v>14</v>
      </c>
      <c r="B116" s="34">
        <v>4</v>
      </c>
      <c r="C116" s="109">
        <v>1</v>
      </c>
      <c r="D116" s="110">
        <v>2</v>
      </c>
      <c r="E116" s="110">
        <v>6</v>
      </c>
      <c r="F116" s="110">
        <v>6</v>
      </c>
      <c r="G116" s="111">
        <v>6</v>
      </c>
      <c r="H116" s="20">
        <f>G116/F116*100-100</f>
        <v>0</v>
      </c>
      <c r="I116" s="158">
        <f t="shared" ref="I116:I117" si="17">G116/C116*100-100</f>
        <v>500</v>
      </c>
    </row>
    <row r="117" spans="1:9" ht="15" thickBot="1" x14ac:dyDescent="0.35">
      <c r="A117" s="34" t="s">
        <v>14</v>
      </c>
      <c r="B117" s="34">
        <v>5</v>
      </c>
      <c r="C117" s="109">
        <v>1</v>
      </c>
      <c r="D117" s="159" t="s">
        <v>13</v>
      </c>
      <c r="E117" s="159">
        <v>1</v>
      </c>
      <c r="F117" s="159">
        <v>1</v>
      </c>
      <c r="G117" s="160">
        <v>1</v>
      </c>
      <c r="H117" s="20">
        <f>G117/F117*100-100</f>
        <v>0</v>
      </c>
      <c r="I117" s="158">
        <f t="shared" si="17"/>
        <v>0</v>
      </c>
    </row>
    <row r="118" spans="1:9" ht="15" thickBot="1" x14ac:dyDescent="0.35">
      <c r="A118" s="42" t="s">
        <v>14</v>
      </c>
      <c r="B118" s="42"/>
      <c r="C118" s="57">
        <v>9</v>
      </c>
      <c r="D118" s="51">
        <v>12</v>
      </c>
      <c r="E118" s="51">
        <v>29</v>
      </c>
      <c r="F118" s="51">
        <v>29</v>
      </c>
      <c r="G118" s="86">
        <v>37</v>
      </c>
      <c r="H118" s="124">
        <f>G118/F118*100-100</f>
        <v>27.58620689655173</v>
      </c>
      <c r="I118" s="33">
        <f>G118/C118*100-100</f>
        <v>311.11111111111109</v>
      </c>
    </row>
    <row r="119" spans="1:9" x14ac:dyDescent="0.3">
      <c r="A119" s="161" t="s">
        <v>15</v>
      </c>
      <c r="B119" s="161">
        <v>1</v>
      </c>
      <c r="C119" s="162" t="s">
        <v>13</v>
      </c>
      <c r="D119" s="163">
        <v>1</v>
      </c>
      <c r="E119" s="163">
        <v>1</v>
      </c>
      <c r="F119" s="163" t="s">
        <v>13</v>
      </c>
      <c r="G119" s="164" t="s">
        <v>13</v>
      </c>
      <c r="H119" s="20" t="s">
        <v>13</v>
      </c>
      <c r="I119" s="112" t="s">
        <v>13</v>
      </c>
    </row>
    <row r="120" spans="1:9" x14ac:dyDescent="0.3">
      <c r="A120" s="38" t="s">
        <v>15</v>
      </c>
      <c r="B120" s="38">
        <v>2</v>
      </c>
      <c r="C120" s="54">
        <v>17</v>
      </c>
      <c r="D120" s="40">
        <v>7</v>
      </c>
      <c r="E120" s="40">
        <v>10</v>
      </c>
      <c r="F120" s="40">
        <v>4</v>
      </c>
      <c r="G120" s="85">
        <v>2</v>
      </c>
      <c r="H120" s="20">
        <f>G120/F120*100-100</f>
        <v>-50</v>
      </c>
      <c r="I120" s="112">
        <f>G120/C120*100-100</f>
        <v>-88.235294117647058</v>
      </c>
    </row>
    <row r="121" spans="1:9" x14ac:dyDescent="0.3">
      <c r="A121" s="38" t="s">
        <v>15</v>
      </c>
      <c r="B121" s="38">
        <v>3</v>
      </c>
      <c r="C121" s="54">
        <v>67</v>
      </c>
      <c r="D121" s="40">
        <v>42</v>
      </c>
      <c r="E121" s="40">
        <v>50</v>
      </c>
      <c r="F121" s="40">
        <v>80</v>
      </c>
      <c r="G121" s="85">
        <v>31</v>
      </c>
      <c r="H121" s="20">
        <f>G121/F121*100-100</f>
        <v>-61.25</v>
      </c>
      <c r="I121" s="20">
        <f>G121/C121*100-100</f>
        <v>-53.731343283582092</v>
      </c>
    </row>
    <row r="122" spans="1:9" x14ac:dyDescent="0.3">
      <c r="A122" s="38" t="s">
        <v>15</v>
      </c>
      <c r="B122" s="38">
        <v>4</v>
      </c>
      <c r="C122" s="54">
        <v>17</v>
      </c>
      <c r="D122" s="40">
        <v>21</v>
      </c>
      <c r="E122" s="40">
        <v>28</v>
      </c>
      <c r="F122" s="40">
        <v>26</v>
      </c>
      <c r="G122" s="85">
        <v>25</v>
      </c>
      <c r="H122" s="20">
        <f>G122/F122*100-100</f>
        <v>-3.8461538461538396</v>
      </c>
      <c r="I122" s="20">
        <f>G122/C122*100-100</f>
        <v>47.058823529411768</v>
      </c>
    </row>
    <row r="123" spans="1:9" ht="15" thickBot="1" x14ac:dyDescent="0.35">
      <c r="A123" s="38" t="s">
        <v>15</v>
      </c>
      <c r="B123" s="38">
        <v>5</v>
      </c>
      <c r="C123" s="165">
        <v>1</v>
      </c>
      <c r="D123" s="166" t="s">
        <v>13</v>
      </c>
      <c r="E123" s="166">
        <v>3</v>
      </c>
      <c r="F123" s="166">
        <v>1</v>
      </c>
      <c r="G123" s="167">
        <v>2</v>
      </c>
      <c r="H123" s="20">
        <f>G123/F123*100-100</f>
        <v>100</v>
      </c>
      <c r="I123" s="20">
        <f>G123/C123*100-100</f>
        <v>100</v>
      </c>
    </row>
    <row r="124" spans="1:9" ht="15" thickBot="1" x14ac:dyDescent="0.35">
      <c r="A124" s="42" t="s">
        <v>15</v>
      </c>
      <c r="B124" s="42"/>
      <c r="C124" s="57">
        <v>102</v>
      </c>
      <c r="D124" s="51">
        <v>71</v>
      </c>
      <c r="E124" s="51">
        <v>92</v>
      </c>
      <c r="F124" s="51">
        <v>111</v>
      </c>
      <c r="G124" s="86">
        <v>60</v>
      </c>
      <c r="H124" s="33">
        <f>G124/F124*100-100</f>
        <v>-45.945945945945944</v>
      </c>
      <c r="I124" s="33">
        <f>G124/C124*100-100</f>
        <v>-41.17647058823529</v>
      </c>
    </row>
    <row r="125" spans="1:9" x14ac:dyDescent="0.3">
      <c r="A125" s="38" t="s">
        <v>16</v>
      </c>
      <c r="B125" s="38">
        <v>1</v>
      </c>
      <c r="C125" s="54">
        <v>5</v>
      </c>
      <c r="D125" s="40">
        <v>4</v>
      </c>
      <c r="E125" s="40">
        <v>3</v>
      </c>
      <c r="F125" s="40">
        <v>4</v>
      </c>
      <c r="G125" s="85">
        <v>1</v>
      </c>
      <c r="H125" s="20">
        <f t="shared" ref="H125:H130" si="18">G125/F125*100-100</f>
        <v>-75</v>
      </c>
      <c r="I125" s="20">
        <f>G125/C125*100-100</f>
        <v>-80</v>
      </c>
    </row>
    <row r="126" spans="1:9" x14ac:dyDescent="0.3">
      <c r="A126" s="38" t="s">
        <v>16</v>
      </c>
      <c r="B126" s="38">
        <v>2</v>
      </c>
      <c r="C126" s="54">
        <v>38</v>
      </c>
      <c r="D126" s="40">
        <v>31</v>
      </c>
      <c r="E126" s="40">
        <v>42</v>
      </c>
      <c r="F126" s="40">
        <v>35</v>
      </c>
      <c r="G126" s="85">
        <v>37</v>
      </c>
      <c r="H126" s="20">
        <f t="shared" si="18"/>
        <v>5.7142857142857224</v>
      </c>
      <c r="I126" s="20">
        <f t="shared" ref="I126:I130" si="19">G126/C126*100-100</f>
        <v>-2.6315789473684248</v>
      </c>
    </row>
    <row r="127" spans="1:9" x14ac:dyDescent="0.3">
      <c r="A127" s="38" t="s">
        <v>16</v>
      </c>
      <c r="B127" s="38">
        <v>3</v>
      </c>
      <c r="C127" s="54">
        <v>130</v>
      </c>
      <c r="D127" s="40">
        <v>120</v>
      </c>
      <c r="E127" s="40">
        <v>144</v>
      </c>
      <c r="F127" s="40">
        <v>126</v>
      </c>
      <c r="G127" s="85">
        <v>69</v>
      </c>
      <c r="H127" s="20">
        <f t="shared" si="18"/>
        <v>-45.238095238095234</v>
      </c>
      <c r="I127" s="20">
        <f t="shared" si="19"/>
        <v>-46.92307692307692</v>
      </c>
    </row>
    <row r="128" spans="1:9" x14ac:dyDescent="0.3">
      <c r="A128" s="38" t="s">
        <v>16</v>
      </c>
      <c r="B128" s="38">
        <v>4</v>
      </c>
      <c r="C128" s="54">
        <v>44</v>
      </c>
      <c r="D128" s="40">
        <v>32</v>
      </c>
      <c r="E128" s="40">
        <v>32</v>
      </c>
      <c r="F128" s="40">
        <v>40</v>
      </c>
      <c r="G128" s="85">
        <v>28</v>
      </c>
      <c r="H128" s="20">
        <f t="shared" si="18"/>
        <v>-30</v>
      </c>
      <c r="I128" s="20">
        <f t="shared" si="19"/>
        <v>-36.363636363636367</v>
      </c>
    </row>
    <row r="129" spans="1:9" ht="15" thickBot="1" x14ac:dyDescent="0.35">
      <c r="A129" s="38" t="s">
        <v>16</v>
      </c>
      <c r="B129" s="38">
        <v>5</v>
      </c>
      <c r="C129" s="109">
        <v>3</v>
      </c>
      <c r="D129" s="110" t="s">
        <v>13</v>
      </c>
      <c r="E129" s="110">
        <v>1</v>
      </c>
      <c r="F129" s="110">
        <v>1</v>
      </c>
      <c r="G129" s="111" t="s">
        <v>13</v>
      </c>
      <c r="H129" s="20" t="s">
        <v>13</v>
      </c>
      <c r="I129" s="20" t="s">
        <v>13</v>
      </c>
    </row>
    <row r="130" spans="1:9" ht="15" thickBot="1" x14ac:dyDescent="0.35">
      <c r="A130" s="42" t="s">
        <v>16</v>
      </c>
      <c r="B130" s="42"/>
      <c r="C130" s="57">
        <v>220</v>
      </c>
      <c r="D130" s="51">
        <v>187</v>
      </c>
      <c r="E130" s="51">
        <v>222</v>
      </c>
      <c r="F130" s="51">
        <v>206</v>
      </c>
      <c r="G130" s="86">
        <v>135</v>
      </c>
      <c r="H130" s="33">
        <f t="shared" si="18"/>
        <v>-34.466019417475721</v>
      </c>
      <c r="I130" s="33">
        <f t="shared" si="19"/>
        <v>-38.636363636363633</v>
      </c>
    </row>
    <row r="131" spans="1:9" x14ac:dyDescent="0.3">
      <c r="A131" s="38" t="s">
        <v>18</v>
      </c>
      <c r="B131" s="38">
        <v>1</v>
      </c>
      <c r="C131" s="54">
        <v>18</v>
      </c>
      <c r="D131" s="59">
        <v>14</v>
      </c>
      <c r="E131" s="59">
        <v>10</v>
      </c>
      <c r="F131" s="59">
        <v>5</v>
      </c>
      <c r="G131" s="87">
        <v>13</v>
      </c>
      <c r="H131" s="20">
        <f>G131/F131*100-100</f>
        <v>160</v>
      </c>
      <c r="I131" s="20">
        <f>G131/C131*100-100</f>
        <v>-27.777777777777786</v>
      </c>
    </row>
    <row r="132" spans="1:9" x14ac:dyDescent="0.3">
      <c r="A132" s="38" t="s">
        <v>18</v>
      </c>
      <c r="B132" s="38">
        <v>2</v>
      </c>
      <c r="C132" s="54">
        <v>33</v>
      </c>
      <c r="D132" s="40">
        <v>14</v>
      </c>
      <c r="E132" s="40">
        <v>16</v>
      </c>
      <c r="F132" s="40">
        <v>20</v>
      </c>
      <c r="G132" s="85">
        <v>15</v>
      </c>
      <c r="H132" s="20">
        <f>G132/F132*100-100</f>
        <v>-25</v>
      </c>
      <c r="I132" s="20">
        <f>G132/C132*100-100</f>
        <v>-54.545454545454547</v>
      </c>
    </row>
    <row r="133" spans="1:9" x14ac:dyDescent="0.3">
      <c r="A133" s="38" t="s">
        <v>18</v>
      </c>
      <c r="B133" s="38">
        <v>3</v>
      </c>
      <c r="C133" s="54">
        <v>41</v>
      </c>
      <c r="D133" s="40">
        <v>25</v>
      </c>
      <c r="E133" s="40">
        <v>18</v>
      </c>
      <c r="F133" s="40">
        <v>27</v>
      </c>
      <c r="G133" s="85">
        <v>14</v>
      </c>
      <c r="H133" s="20">
        <f>G133/F133*100-100</f>
        <v>-48.148148148148152</v>
      </c>
      <c r="I133" s="20">
        <f>G133/C133*100-100</f>
        <v>-65.853658536585357</v>
      </c>
    </row>
    <row r="134" spans="1:9" x14ac:dyDescent="0.3">
      <c r="A134" s="38" t="s">
        <v>18</v>
      </c>
      <c r="B134" s="38">
        <v>4</v>
      </c>
      <c r="C134" s="54">
        <v>2</v>
      </c>
      <c r="D134" s="40">
        <v>3</v>
      </c>
      <c r="E134" s="40">
        <v>1</v>
      </c>
      <c r="F134" s="40" t="s">
        <v>13</v>
      </c>
      <c r="G134" s="85">
        <v>1</v>
      </c>
      <c r="H134" s="20" t="s">
        <v>13</v>
      </c>
      <c r="I134" s="20">
        <f>G134/C134*100-100</f>
        <v>-50</v>
      </c>
    </row>
    <row r="135" spans="1:9" ht="15" thickBot="1" x14ac:dyDescent="0.35">
      <c r="A135" s="38" t="s">
        <v>18</v>
      </c>
      <c r="B135" s="38">
        <v>5</v>
      </c>
      <c r="C135" s="54" t="s">
        <v>13</v>
      </c>
      <c r="D135" s="55" t="s">
        <v>13</v>
      </c>
      <c r="E135" s="55" t="s">
        <v>13</v>
      </c>
      <c r="F135" s="55" t="s">
        <v>13</v>
      </c>
      <c r="G135" s="88" t="s">
        <v>13</v>
      </c>
      <c r="H135" s="20" t="s">
        <v>13</v>
      </c>
      <c r="I135" s="20" t="s">
        <v>13</v>
      </c>
    </row>
    <row r="136" spans="1:9" ht="15" thickBot="1" x14ac:dyDescent="0.35">
      <c r="A136" s="42" t="s">
        <v>18</v>
      </c>
      <c r="B136" s="42"/>
      <c r="C136" s="57">
        <v>94</v>
      </c>
      <c r="D136" s="51">
        <v>56</v>
      </c>
      <c r="E136" s="51">
        <v>45</v>
      </c>
      <c r="F136" s="51">
        <v>52</v>
      </c>
      <c r="G136" s="86">
        <v>43</v>
      </c>
      <c r="H136" s="33">
        <f>G136/F136*100-100</f>
        <v>-17.307692307692307</v>
      </c>
      <c r="I136" s="33">
        <f>G136/C136*100-100</f>
        <v>-54.255319148936174</v>
      </c>
    </row>
    <row r="137" spans="1:9" ht="15" thickBot="1" x14ac:dyDescent="0.35">
      <c r="A137" s="168" t="s">
        <v>12</v>
      </c>
      <c r="B137" s="168"/>
      <c r="C137" s="169">
        <v>425</v>
      </c>
      <c r="D137" s="68">
        <v>326</v>
      </c>
      <c r="E137" s="68">
        <v>389</v>
      </c>
      <c r="F137" s="68">
        <v>399</v>
      </c>
      <c r="G137" s="68">
        <v>276</v>
      </c>
      <c r="H137" s="89">
        <f>G137/F137*100-100</f>
        <v>-30.827067669172934</v>
      </c>
      <c r="I137" s="145">
        <f>G137/C137*100-100</f>
        <v>-35.058823529411768</v>
      </c>
    </row>
    <row r="138" spans="1:9" ht="15" thickBot="1" x14ac:dyDescent="0.35">
      <c r="A138" s="170" t="s">
        <v>30</v>
      </c>
      <c r="B138" s="170"/>
      <c r="C138" s="170"/>
      <c r="D138" s="170"/>
      <c r="E138" s="170"/>
      <c r="F138" s="170"/>
      <c r="G138" s="170"/>
      <c r="H138" s="170"/>
      <c r="I138" s="170"/>
    </row>
    <row r="139" spans="1:9" x14ac:dyDescent="0.3">
      <c r="A139" s="171" t="s">
        <v>14</v>
      </c>
      <c r="B139" s="171">
        <v>1</v>
      </c>
      <c r="C139" s="107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72" t="s">
        <v>14</v>
      </c>
      <c r="B140" s="172">
        <v>2</v>
      </c>
      <c r="C140" s="107">
        <v>1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0" t="s">
        <v>13</v>
      </c>
      <c r="I140" s="20" t="s">
        <v>13</v>
      </c>
    </row>
    <row r="141" spans="1:9" x14ac:dyDescent="0.3">
      <c r="A141" s="172" t="s">
        <v>14</v>
      </c>
      <c r="B141" s="172">
        <v>3</v>
      </c>
      <c r="C141" s="107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0" t="s">
        <v>13</v>
      </c>
      <c r="I141" s="20" t="s">
        <v>13</v>
      </c>
    </row>
    <row r="142" spans="1:9" ht="15" thickBot="1" x14ac:dyDescent="0.35">
      <c r="A142" s="172" t="s">
        <v>14</v>
      </c>
      <c r="B142" s="172">
        <v>4</v>
      </c>
      <c r="C142" s="107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0" t="s">
        <v>13</v>
      </c>
      <c r="I142" s="20" t="s">
        <v>13</v>
      </c>
    </row>
    <row r="143" spans="1:9" ht="15" thickBot="1" x14ac:dyDescent="0.35">
      <c r="A143" s="170" t="s">
        <v>14</v>
      </c>
      <c r="B143" s="173"/>
      <c r="C143" s="174">
        <v>1</v>
      </c>
      <c r="D143" s="175" t="s">
        <v>13</v>
      </c>
      <c r="E143" s="175" t="s">
        <v>13</v>
      </c>
      <c r="F143" s="175" t="s">
        <v>13</v>
      </c>
      <c r="G143" s="176" t="s">
        <v>13</v>
      </c>
      <c r="H143" s="33" t="s">
        <v>13</v>
      </c>
      <c r="I143" s="33" t="s">
        <v>13</v>
      </c>
    </row>
    <row r="144" spans="1:9" x14ac:dyDescent="0.3">
      <c r="A144" s="172" t="s">
        <v>15</v>
      </c>
      <c r="B144" s="172">
        <v>1</v>
      </c>
      <c r="C144" s="107" t="s">
        <v>13</v>
      </c>
      <c r="D144" s="95" t="s">
        <v>13</v>
      </c>
      <c r="E144" s="95" t="s">
        <v>13</v>
      </c>
      <c r="F144" s="95" t="s">
        <v>13</v>
      </c>
      <c r="G144" s="108" t="s">
        <v>13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9">
        <v>3</v>
      </c>
      <c r="D145" s="47">
        <v>2</v>
      </c>
      <c r="E145" s="47" t="s">
        <v>13</v>
      </c>
      <c r="F145" s="47">
        <v>3</v>
      </c>
      <c r="G145" s="144" t="s">
        <v>13</v>
      </c>
      <c r="H145" s="20" t="s">
        <v>13</v>
      </c>
      <c r="I145" s="20" t="s">
        <v>13</v>
      </c>
    </row>
    <row r="146" spans="1:9" x14ac:dyDescent="0.3">
      <c r="A146" s="34" t="s">
        <v>15</v>
      </c>
      <c r="B146" s="34">
        <v>3</v>
      </c>
      <c r="C146" s="109">
        <v>1</v>
      </c>
      <c r="D146" s="47">
        <v>1</v>
      </c>
      <c r="E146" s="47" t="s">
        <v>13</v>
      </c>
      <c r="F146" s="47" t="s">
        <v>13</v>
      </c>
      <c r="G146" s="144">
        <v>2</v>
      </c>
      <c r="H146" s="20" t="s">
        <v>13</v>
      </c>
      <c r="I146" s="20">
        <f>G146/C146*100-100</f>
        <v>100</v>
      </c>
    </row>
    <row r="147" spans="1:9" ht="15" thickBot="1" x14ac:dyDescent="0.35">
      <c r="A147" s="34" t="s">
        <v>15</v>
      </c>
      <c r="B147" s="34">
        <v>4</v>
      </c>
      <c r="C147" s="143">
        <v>2</v>
      </c>
      <c r="D147" s="47" t="s">
        <v>13</v>
      </c>
      <c r="E147" s="47" t="s">
        <v>13</v>
      </c>
      <c r="F147" s="47" t="s">
        <v>13</v>
      </c>
      <c r="G147" s="144" t="s">
        <v>13</v>
      </c>
      <c r="H147" s="20" t="s">
        <v>13</v>
      </c>
      <c r="I147" s="112" t="s">
        <v>13</v>
      </c>
    </row>
    <row r="148" spans="1:9" ht="15" thickBot="1" x14ac:dyDescent="0.35">
      <c r="A148" s="29" t="s">
        <v>15</v>
      </c>
      <c r="B148" s="177"/>
      <c r="C148" s="82">
        <v>6</v>
      </c>
      <c r="D148" s="178">
        <v>3</v>
      </c>
      <c r="E148" s="178" t="s">
        <v>13</v>
      </c>
      <c r="F148" s="178">
        <v>3</v>
      </c>
      <c r="G148" s="179">
        <v>2</v>
      </c>
      <c r="H148" s="33">
        <f>G148/F148*100-100</f>
        <v>-33.333333333333343</v>
      </c>
      <c r="I148" s="33">
        <f>G148/C148*100-100</f>
        <v>-66.666666666666671</v>
      </c>
    </row>
    <row r="149" spans="1:9" x14ac:dyDescent="0.3">
      <c r="A149" s="117" t="s">
        <v>16</v>
      </c>
      <c r="B149" s="117">
        <v>1</v>
      </c>
      <c r="C149" s="180">
        <v>1</v>
      </c>
      <c r="D149" s="181">
        <v>3</v>
      </c>
      <c r="E149" s="181" t="s">
        <v>13</v>
      </c>
      <c r="F149" s="181">
        <v>1</v>
      </c>
      <c r="G149" s="182" t="s">
        <v>13</v>
      </c>
      <c r="H149" s="20" t="s">
        <v>13</v>
      </c>
      <c r="I149" s="20" t="s">
        <v>13</v>
      </c>
    </row>
    <row r="150" spans="1:9" x14ac:dyDescent="0.3">
      <c r="A150" s="38" t="s">
        <v>16</v>
      </c>
      <c r="B150" s="38">
        <v>2</v>
      </c>
      <c r="C150" s="143">
        <v>3</v>
      </c>
      <c r="D150" s="47">
        <v>2</v>
      </c>
      <c r="E150" s="47">
        <v>2</v>
      </c>
      <c r="F150" s="47">
        <v>1</v>
      </c>
      <c r="G150" s="144">
        <v>2</v>
      </c>
      <c r="H150" s="20">
        <f>G150/F150*100-100</f>
        <v>100</v>
      </c>
      <c r="I150" s="20">
        <f>G150/C150*100-100</f>
        <v>-33.333333333333343</v>
      </c>
    </row>
    <row r="151" spans="1:9" x14ac:dyDescent="0.3">
      <c r="A151" s="38" t="s">
        <v>16</v>
      </c>
      <c r="B151" s="38">
        <v>3</v>
      </c>
      <c r="C151" s="143">
        <v>4</v>
      </c>
      <c r="D151" s="47">
        <v>5</v>
      </c>
      <c r="E151" s="47">
        <v>2</v>
      </c>
      <c r="F151" s="47">
        <v>3</v>
      </c>
      <c r="G151" s="144">
        <v>4</v>
      </c>
      <c r="H151" s="20">
        <f>G151/F151*100-100</f>
        <v>33.333333333333314</v>
      </c>
      <c r="I151" s="20">
        <f>G151/C151*100-100</f>
        <v>0</v>
      </c>
    </row>
    <row r="152" spans="1:9" ht="15" thickBot="1" x14ac:dyDescent="0.35">
      <c r="A152" s="38" t="s">
        <v>16</v>
      </c>
      <c r="B152" s="38">
        <v>4</v>
      </c>
      <c r="C152" s="143" t="s">
        <v>13</v>
      </c>
      <c r="D152" s="47" t="s">
        <v>13</v>
      </c>
      <c r="E152" s="47" t="s">
        <v>13</v>
      </c>
      <c r="F152" s="47">
        <v>1</v>
      </c>
      <c r="G152" s="144" t="s">
        <v>13</v>
      </c>
      <c r="H152" s="20" t="s">
        <v>13</v>
      </c>
      <c r="I152" s="20" t="s">
        <v>13</v>
      </c>
    </row>
    <row r="153" spans="1:9" ht="15" thickBot="1" x14ac:dyDescent="0.35">
      <c r="A153" s="42" t="s">
        <v>16</v>
      </c>
      <c r="B153" s="42"/>
      <c r="C153" s="57">
        <v>8</v>
      </c>
      <c r="D153" s="83">
        <v>10</v>
      </c>
      <c r="E153" s="83">
        <v>4</v>
      </c>
      <c r="F153" s="83">
        <v>6</v>
      </c>
      <c r="G153" s="84">
        <v>6</v>
      </c>
      <c r="H153" s="33">
        <f>G153/F153*100-100</f>
        <v>0</v>
      </c>
      <c r="I153" s="33">
        <f>G153/C153*100-100</f>
        <v>-25</v>
      </c>
    </row>
    <row r="154" spans="1:9" x14ac:dyDescent="0.3">
      <c r="A154" s="38" t="s">
        <v>18</v>
      </c>
      <c r="B154" s="38">
        <v>1</v>
      </c>
      <c r="C154" s="180">
        <v>15</v>
      </c>
      <c r="D154" s="47">
        <v>3</v>
      </c>
      <c r="E154" s="47">
        <v>5</v>
      </c>
      <c r="F154" s="47">
        <v>6</v>
      </c>
      <c r="G154" s="144">
        <v>6</v>
      </c>
      <c r="H154" s="20">
        <f t="shared" ref="H154:H155" si="20">G154/F154*100-100</f>
        <v>0</v>
      </c>
      <c r="I154" s="20">
        <f>G154/C154*100-100</f>
        <v>-60</v>
      </c>
    </row>
    <row r="155" spans="1:9" x14ac:dyDescent="0.3">
      <c r="A155" s="34" t="s">
        <v>18</v>
      </c>
      <c r="B155" s="34">
        <v>2</v>
      </c>
      <c r="C155" s="109">
        <v>3</v>
      </c>
      <c r="D155" s="110">
        <v>1</v>
      </c>
      <c r="E155" s="110">
        <v>3</v>
      </c>
      <c r="F155" s="110">
        <v>4</v>
      </c>
      <c r="G155" s="111">
        <v>1</v>
      </c>
      <c r="H155" s="20">
        <f t="shared" si="20"/>
        <v>-75</v>
      </c>
      <c r="I155" s="20">
        <f>G155/C155*100-100</f>
        <v>-66.666666666666671</v>
      </c>
    </row>
    <row r="156" spans="1:9" x14ac:dyDescent="0.3">
      <c r="A156" s="183" t="s">
        <v>18</v>
      </c>
      <c r="B156" s="183">
        <v>3</v>
      </c>
      <c r="C156" s="143">
        <v>2</v>
      </c>
      <c r="D156" s="47" t="s">
        <v>13</v>
      </c>
      <c r="E156" s="47">
        <v>2</v>
      </c>
      <c r="F156" s="47" t="s">
        <v>13</v>
      </c>
      <c r="G156" s="144" t="s">
        <v>13</v>
      </c>
      <c r="H156" s="20" t="s">
        <v>13</v>
      </c>
      <c r="I156" s="20" t="s">
        <v>13</v>
      </c>
    </row>
    <row r="157" spans="1:9" ht="15" thickBot="1" x14ac:dyDescent="0.35">
      <c r="A157" s="183" t="s">
        <v>18</v>
      </c>
      <c r="B157" s="183">
        <v>4</v>
      </c>
      <c r="C157" s="165" t="s">
        <v>13</v>
      </c>
      <c r="D157" s="166" t="s">
        <v>13</v>
      </c>
      <c r="E157" s="166" t="s">
        <v>13</v>
      </c>
      <c r="F157" s="166" t="s">
        <v>13</v>
      </c>
      <c r="G157" s="167" t="s">
        <v>13</v>
      </c>
      <c r="H157" s="20" t="s">
        <v>13</v>
      </c>
      <c r="I157" s="20" t="s">
        <v>13</v>
      </c>
    </row>
    <row r="158" spans="1:9" ht="15" thickBot="1" x14ac:dyDescent="0.35">
      <c r="A158" s="42" t="s">
        <v>18</v>
      </c>
      <c r="B158" s="184"/>
      <c r="C158" s="57">
        <v>20</v>
      </c>
      <c r="D158" s="51">
        <v>4</v>
      </c>
      <c r="E158" s="51">
        <v>10</v>
      </c>
      <c r="F158" s="51">
        <v>10</v>
      </c>
      <c r="G158" s="86">
        <v>7</v>
      </c>
      <c r="H158" s="33">
        <f>G158/F158*100-100</f>
        <v>-30</v>
      </c>
      <c r="I158" s="33">
        <f>G158/C158*100-100</f>
        <v>-65</v>
      </c>
    </row>
    <row r="159" spans="1:9" ht="15" thickBot="1" x14ac:dyDescent="0.35">
      <c r="A159" s="168" t="s">
        <v>31</v>
      </c>
      <c r="B159" s="185"/>
      <c r="C159" s="186">
        <v>35</v>
      </c>
      <c r="D159" s="186">
        <v>17</v>
      </c>
      <c r="E159" s="186">
        <v>14</v>
      </c>
      <c r="F159" s="186">
        <v>19</v>
      </c>
      <c r="G159" s="186">
        <v>15</v>
      </c>
      <c r="H159" s="89">
        <f>G159/F159*100-100</f>
        <v>-21.05263157894737</v>
      </c>
      <c r="I159" s="145">
        <f>G159/C159*100-100</f>
        <v>-57.142857142857146</v>
      </c>
    </row>
    <row r="160" spans="1:9" ht="15" thickBot="1" x14ac:dyDescent="0.35">
      <c r="A160" s="42" t="s">
        <v>32</v>
      </c>
      <c r="B160" s="42"/>
      <c r="C160" s="187">
        <v>2625</v>
      </c>
      <c r="D160" s="188">
        <v>2461</v>
      </c>
      <c r="E160" s="188">
        <v>2592</v>
      </c>
      <c r="F160" s="188">
        <v>2404</v>
      </c>
      <c r="G160" s="189">
        <v>2121</v>
      </c>
      <c r="H160" s="33">
        <f>G160/F160*100-100</f>
        <v>-11.772046589018302</v>
      </c>
      <c r="I160" s="124">
        <f>G160/C160*100-100</f>
        <v>-19.199999999999989</v>
      </c>
    </row>
    <row r="162" spans="1:6" x14ac:dyDescent="0.3">
      <c r="A162" s="190" t="s">
        <v>33</v>
      </c>
    </row>
    <row r="163" spans="1:6" x14ac:dyDescent="0.3">
      <c r="A163" s="190" t="s">
        <v>34</v>
      </c>
    </row>
    <row r="164" spans="1:6" x14ac:dyDescent="0.3">
      <c r="A164" s="190" t="s">
        <v>35</v>
      </c>
    </row>
    <row r="165" spans="1:6" x14ac:dyDescent="0.3">
      <c r="A165" s="190"/>
    </row>
    <row r="166" spans="1:6" x14ac:dyDescent="0.3">
      <c r="F166" s="191" t="s">
        <v>36</v>
      </c>
    </row>
    <row r="167" spans="1:6" x14ac:dyDescent="0.3">
      <c r="F167" s="191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2025-07-30T07:55:54Z</dcterms:created>
  <dcterms:modified xsi:type="dcterms:W3CDTF">2025-07-30T07:56:12Z</dcterms:modified>
</cp:coreProperties>
</file>