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7\"/>
    </mc:Choice>
  </mc:AlternateContent>
  <xr:revisionPtr revIDLastSave="0" documentId="8_{E059C6F7-878A-4684-B6B5-15F23E3609B4}" xr6:coauthVersionLast="47" xr6:coauthVersionMax="47" xr10:uidLastSave="{00000000-0000-0000-0000-000000000000}"/>
  <bookViews>
    <workbookView xWindow="-108" yWindow="-108" windowWidth="23256" windowHeight="12456" xr2:uid="{A964A4AB-7750-452F-8785-33F4DAE5E6DE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4" i="1"/>
  <c r="I153" i="1"/>
  <c r="H153" i="1"/>
  <c r="H151" i="1"/>
  <c r="I150" i="1"/>
  <c r="I148" i="1"/>
  <c r="H148" i="1"/>
  <c r="I146" i="1"/>
  <c r="H146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I128" i="1"/>
  <c r="H128" i="1"/>
  <c r="I127" i="1"/>
  <c r="H127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I114" i="1"/>
  <c r="H114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I97" i="1"/>
  <c r="H97" i="1"/>
  <c r="I96" i="1"/>
  <c r="H96" i="1"/>
  <c r="I95" i="1"/>
  <c r="H95" i="1"/>
  <c r="I94" i="1"/>
  <c r="H94" i="1"/>
  <c r="I93" i="1"/>
  <c r="H93" i="1"/>
  <c r="I91" i="1"/>
  <c r="H91" i="1"/>
  <c r="I90" i="1"/>
  <c r="H90" i="1"/>
  <c r="I89" i="1"/>
  <c r="H89" i="1"/>
  <c r="I87" i="1"/>
  <c r="H87" i="1"/>
  <c r="I85" i="1"/>
  <c r="H85" i="1"/>
  <c r="I84" i="1"/>
  <c r="H84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I45" i="1"/>
  <c r="H45" i="1"/>
  <c r="I44" i="1"/>
  <c r="H44" i="1"/>
  <c r="I43" i="1"/>
  <c r="H43" i="1"/>
  <c r="I42" i="1"/>
  <c r="H42" i="1"/>
  <c r="I41" i="1"/>
  <c r="I40" i="1"/>
  <c r="H40" i="1"/>
  <c r="I39" i="1"/>
  <c r="H39" i="1"/>
  <c r="H38" i="1"/>
  <c r="I37" i="1"/>
  <c r="H37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H16" i="1"/>
  <c r="I15" i="1"/>
  <c r="H15" i="1"/>
  <c r="I13" i="1"/>
  <c r="H13" i="1"/>
  <c r="I12" i="1"/>
  <c r="H12" i="1"/>
  <c r="I11" i="1"/>
</calcChain>
</file>

<file path=xl/sharedStrings.xml><?xml version="1.0" encoding="utf-8"?>
<sst xmlns="http://schemas.openxmlformats.org/spreadsheetml/2006/main" count="581" uniqueCount="38">
  <si>
    <t>Suklasifikuotų galvijų skerdenų skaičius Lietuvos įmonėse 2025 m. 24–27 sav., vnt.</t>
  </si>
  <si>
    <t>Kategorija pagal
raumeningumą</t>
  </si>
  <si>
    <t>Kategorija pagal
riebumą</t>
  </si>
  <si>
    <t>Pokytis %</t>
  </si>
  <si>
    <t>27 sav.
(07 01–07)</t>
  </si>
  <si>
    <t>24 sav.
(06 09–15)</t>
  </si>
  <si>
    <t>25 sav.
(06 16–22)</t>
  </si>
  <si>
    <t>26 sav.
(06 23–29)</t>
  </si>
  <si>
    <t>27 sav.
(06 30–07 06)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</si>
  <si>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</si>
  <si>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</si>
  <si>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</si>
  <si>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</si>
  <si>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</si>
  <si>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</si>
  <si>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</si>
  <si>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</si>
  <si>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</si>
  <si>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</si>
  <si>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</si>
  <si>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</si>
  <si>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</si>
  <si>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</si>
  <si>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</si>
  <si>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</si>
  <si>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</si>
  <si>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</si>
  <si>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</si>
  <si>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</si>
  <si>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</si>
  <si>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</si>
  <si>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</si>
  <si>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</si>
  <si>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</si>
  <si>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27 savaitę su 2025 m. 26 savaite</t>
  </si>
  <si>
    <t>** lyginant 2025 m. 27 savaitę su 2024 m. 27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</si>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</sst>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7104414D-AB1C-44C5-9287-E87AFA322BC5}"/>
    <cellStyle name="Normal_Sheet1" xfId="1" xr:uid="{1B5F7B9E-E132-4B1B-B62A-E177FE001AB4}"/>
    <cellStyle name="Normal_Sheet1 2" xfId="2" xr:uid="{260A369E-3D66-4EBC-8878-D27164ABE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18BE-494C-41F2-AE79-0BB40D6225A8}">
  <dimension ref="A2:I167"/>
  <sheetViews>
    <sheetView showGridLines="0" tabSelected="1" workbookViewId="0">
      <selection activeCell="P164" sqref="P164"/>
    </sheetView>
  </sheetViews>
  <sheetFormatPr defaultRowHeight="14.4" x14ac:dyDescent="0.3"/>
  <cols>
    <col min="1" max="1" width="13.77734375" customWidth="1"/>
    <col min="2" max="2" width="10.88671875" customWidth="1"/>
    <col min="3" max="3" width="11.5546875" customWidth="1"/>
    <col min="4" max="4" width="11" customWidth="1"/>
    <col min="5" max="5" width="10.44140625" customWidth="1"/>
    <col min="6" max="6" width="10.88671875" customWidth="1"/>
    <col min="7" max="7" width="11.77734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 t="s">
        <v>13</v>
      </c>
      <c r="E8" s="23" t="s">
        <v>13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1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2</v>
      </c>
      <c r="D10" s="31" t="s">
        <v>13</v>
      </c>
      <c r="E10" s="31" t="s">
        <v>13</v>
      </c>
      <c r="F10" s="31" t="s">
        <v>13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>
        <v>1</v>
      </c>
      <c r="D11" s="36">
        <v>1</v>
      </c>
      <c r="E11" s="36">
        <v>1</v>
      </c>
      <c r="F11" s="36" t="s">
        <v>13</v>
      </c>
      <c r="G11" s="37">
        <v>4</v>
      </c>
      <c r="H11" s="25" t="s">
        <v>13</v>
      </c>
      <c r="I11" s="25">
        <f>G11/C11*100-100</f>
        <v>300</v>
      </c>
    </row>
    <row r="12" spans="1:9" x14ac:dyDescent="0.3">
      <c r="A12" s="38" t="s">
        <v>14</v>
      </c>
      <c r="B12" s="38">
        <v>2</v>
      </c>
      <c r="C12" s="39">
        <v>60</v>
      </c>
      <c r="D12" s="40">
        <v>10</v>
      </c>
      <c r="E12" s="40">
        <v>27</v>
      </c>
      <c r="F12" s="40">
        <v>46</v>
      </c>
      <c r="G12" s="41">
        <v>35</v>
      </c>
      <c r="H12" s="25">
        <f t="shared" ref="H12:H24" si="0">(G12/F12-1)*100</f>
        <v>-23.913043478260864</v>
      </c>
      <c r="I12" s="25">
        <f>G12/C12*100-100</f>
        <v>-41.666666666666664</v>
      </c>
    </row>
    <row r="13" spans="1:9" x14ac:dyDescent="0.3">
      <c r="A13" s="38" t="s">
        <v>14</v>
      </c>
      <c r="B13" s="38">
        <v>3</v>
      </c>
      <c r="C13" s="39">
        <v>25</v>
      </c>
      <c r="D13" s="40">
        <v>17</v>
      </c>
      <c r="E13" s="40">
        <v>22</v>
      </c>
      <c r="F13" s="40">
        <v>16</v>
      </c>
      <c r="G13" s="41">
        <v>37</v>
      </c>
      <c r="H13" s="25">
        <f t="shared" si="0"/>
        <v>131.25</v>
      </c>
      <c r="I13" s="25">
        <f t="shared" ref="I13:I29" si="1">G13/C13*100-100</f>
        <v>48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 t="s">
        <v>13</v>
      </c>
      <c r="E14" s="40" t="s">
        <v>13</v>
      </c>
      <c r="F14" s="40" t="s">
        <v>13</v>
      </c>
      <c r="G14" s="41">
        <v>2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86</v>
      </c>
      <c r="D15" s="44">
        <v>28</v>
      </c>
      <c r="E15" s="44">
        <v>50</v>
      </c>
      <c r="F15" s="44">
        <v>62</v>
      </c>
      <c r="G15" s="45">
        <v>78</v>
      </c>
      <c r="H15" s="33">
        <f t="shared" si="0"/>
        <v>25.806451612903224</v>
      </c>
      <c r="I15" s="33">
        <f t="shared" si="1"/>
        <v>-9.3023255813953512</v>
      </c>
    </row>
    <row r="16" spans="1:9" x14ac:dyDescent="0.3">
      <c r="A16" s="38" t="s">
        <v>15</v>
      </c>
      <c r="B16" s="38">
        <v>1</v>
      </c>
      <c r="C16" s="39" t="s">
        <v>13</v>
      </c>
      <c r="D16" s="40">
        <v>3</v>
      </c>
      <c r="E16" s="40">
        <v>1</v>
      </c>
      <c r="F16" s="40">
        <v>4</v>
      </c>
      <c r="G16" s="41">
        <v>6</v>
      </c>
      <c r="H16" s="25">
        <f>(G16/F16-1)*100</f>
        <v>50</v>
      </c>
      <c r="I16" s="25" t="s">
        <v>13</v>
      </c>
    </row>
    <row r="17" spans="1:9" x14ac:dyDescent="0.3">
      <c r="A17" s="38" t="s">
        <v>15</v>
      </c>
      <c r="B17" s="38">
        <v>2</v>
      </c>
      <c r="C17" s="39">
        <v>60</v>
      </c>
      <c r="D17" s="40">
        <v>31</v>
      </c>
      <c r="E17" s="40">
        <v>39</v>
      </c>
      <c r="F17" s="40">
        <v>55</v>
      </c>
      <c r="G17" s="41">
        <v>43</v>
      </c>
      <c r="H17" s="25">
        <f>(G17/F17-1)*100</f>
        <v>-21.818181818181813</v>
      </c>
      <c r="I17" s="25">
        <f>G17/C17*100-100</f>
        <v>-28.333333333333329</v>
      </c>
    </row>
    <row r="18" spans="1:9" x14ac:dyDescent="0.3">
      <c r="A18" s="38" t="s">
        <v>15</v>
      </c>
      <c r="B18" s="38">
        <v>3</v>
      </c>
      <c r="C18" s="39">
        <v>97</v>
      </c>
      <c r="D18" s="40">
        <v>55</v>
      </c>
      <c r="E18" s="40">
        <v>90</v>
      </c>
      <c r="F18" s="40">
        <v>49</v>
      </c>
      <c r="G18" s="41">
        <v>72</v>
      </c>
      <c r="H18" s="25">
        <f>(G18/F18-1)*100</f>
        <v>46.938775510204088</v>
      </c>
      <c r="I18" s="25">
        <f>G18/C18*100-100</f>
        <v>-25.773195876288653</v>
      </c>
    </row>
    <row r="19" spans="1:9" x14ac:dyDescent="0.3">
      <c r="A19" s="38" t="s">
        <v>15</v>
      </c>
      <c r="B19" s="38">
        <v>4</v>
      </c>
      <c r="C19" s="46">
        <v>7</v>
      </c>
      <c r="D19" s="47">
        <v>4</v>
      </c>
      <c r="E19" s="47">
        <v>2</v>
      </c>
      <c r="F19" s="47">
        <v>1</v>
      </c>
      <c r="G19" s="48">
        <v>6</v>
      </c>
      <c r="H19" s="25">
        <f>(G19/F19-1)*100</f>
        <v>500</v>
      </c>
      <c r="I19" s="25">
        <f>G19/C19*100-100</f>
        <v>-14.285714285714292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 t="s">
        <v>13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164</v>
      </c>
      <c r="D21" s="50">
        <v>93</v>
      </c>
      <c r="E21" s="50">
        <v>132</v>
      </c>
      <c r="F21" s="50">
        <v>109</v>
      </c>
      <c r="G21" s="51">
        <v>127</v>
      </c>
      <c r="H21" s="33">
        <f>(G21/F21-1)*100</f>
        <v>16.5137614678899</v>
      </c>
      <c r="I21" s="33">
        <f>G21/C21*100-100</f>
        <v>-22.560975609756099</v>
      </c>
    </row>
    <row r="22" spans="1:9" x14ac:dyDescent="0.3">
      <c r="A22" s="38" t="s">
        <v>16</v>
      </c>
      <c r="B22" s="38">
        <v>1</v>
      </c>
      <c r="C22" s="39">
        <v>34</v>
      </c>
      <c r="D22" s="40">
        <v>16</v>
      </c>
      <c r="E22" s="40">
        <v>14</v>
      </c>
      <c r="F22" s="40">
        <v>19</v>
      </c>
      <c r="G22" s="41">
        <v>36</v>
      </c>
      <c r="H22" s="25">
        <f t="shared" si="0"/>
        <v>89.473684210526301</v>
      </c>
      <c r="I22" s="52">
        <f t="shared" si="1"/>
        <v>5.8823529411764781</v>
      </c>
    </row>
    <row r="23" spans="1:9" x14ac:dyDescent="0.3">
      <c r="A23" s="38" t="s">
        <v>16</v>
      </c>
      <c r="B23" s="38">
        <v>2</v>
      </c>
      <c r="C23" s="39">
        <v>110</v>
      </c>
      <c r="D23" s="40">
        <v>118</v>
      </c>
      <c r="E23" s="40">
        <v>110</v>
      </c>
      <c r="F23" s="40">
        <v>92</v>
      </c>
      <c r="G23" s="41">
        <v>176</v>
      </c>
      <c r="H23" s="25">
        <f t="shared" si="0"/>
        <v>91.304347826086968</v>
      </c>
      <c r="I23" s="25">
        <f t="shared" si="1"/>
        <v>60</v>
      </c>
    </row>
    <row r="24" spans="1:9" x14ac:dyDescent="0.3">
      <c r="A24" s="38" t="s">
        <v>16</v>
      </c>
      <c r="B24" s="38">
        <v>3</v>
      </c>
      <c r="C24" s="53">
        <v>98</v>
      </c>
      <c r="D24" s="40">
        <v>130</v>
      </c>
      <c r="E24" s="40">
        <v>94</v>
      </c>
      <c r="F24" s="40">
        <v>162</v>
      </c>
      <c r="G24" s="41">
        <v>141</v>
      </c>
      <c r="H24" s="25">
        <f t="shared" si="0"/>
        <v>-12.962962962962965</v>
      </c>
      <c r="I24" s="25">
        <f t="shared" si="1"/>
        <v>43.877551020408163</v>
      </c>
    </row>
    <row r="25" spans="1:9" ht="15" thickBot="1" x14ac:dyDescent="0.35">
      <c r="A25" s="38" t="s">
        <v>16</v>
      </c>
      <c r="B25" s="38">
        <v>4</v>
      </c>
      <c r="C25" s="53">
        <v>2</v>
      </c>
      <c r="D25" s="54">
        <v>3</v>
      </c>
      <c r="E25" s="54">
        <v>3</v>
      </c>
      <c r="F25" s="54" t="s">
        <v>13</v>
      </c>
      <c r="G25" s="55">
        <v>1</v>
      </c>
      <c r="H25" s="25" t="s">
        <v>13</v>
      </c>
      <c r="I25" s="25">
        <f t="shared" si="1"/>
        <v>-50</v>
      </c>
    </row>
    <row r="26" spans="1:9" ht="15" thickBot="1" x14ac:dyDescent="0.35">
      <c r="A26" s="42" t="s">
        <v>17</v>
      </c>
      <c r="B26" s="42"/>
      <c r="C26" s="56">
        <v>244</v>
      </c>
      <c r="D26" s="50">
        <v>267</v>
      </c>
      <c r="E26" s="50">
        <v>221</v>
      </c>
      <c r="F26" s="50">
        <v>273</v>
      </c>
      <c r="G26" s="51">
        <v>354</v>
      </c>
      <c r="H26" s="33">
        <f>(G26/F26-1)*100</f>
        <v>29.670329670329675</v>
      </c>
      <c r="I26" s="33">
        <f t="shared" si="1"/>
        <v>45.081967213114751</v>
      </c>
    </row>
    <row r="27" spans="1:9" x14ac:dyDescent="0.3">
      <c r="A27" s="38" t="s">
        <v>18</v>
      </c>
      <c r="B27" s="38">
        <v>1</v>
      </c>
      <c r="C27" s="57">
        <v>14</v>
      </c>
      <c r="D27" s="58">
        <v>14</v>
      </c>
      <c r="E27" s="58">
        <v>11</v>
      </c>
      <c r="F27" s="58">
        <v>12</v>
      </c>
      <c r="G27" s="59">
        <v>16</v>
      </c>
      <c r="H27" s="25">
        <f>(G27/F27-1)*100</f>
        <v>33.333333333333329</v>
      </c>
      <c r="I27" s="25">
        <f t="shared" si="1"/>
        <v>14.285714285714278</v>
      </c>
    </row>
    <row r="28" spans="1:9" x14ac:dyDescent="0.3">
      <c r="A28" s="38" t="s">
        <v>18</v>
      </c>
      <c r="B28" s="38">
        <v>2</v>
      </c>
      <c r="C28" s="53">
        <v>27</v>
      </c>
      <c r="D28" s="40">
        <v>19</v>
      </c>
      <c r="E28" s="40">
        <v>12</v>
      </c>
      <c r="F28" s="40">
        <v>15</v>
      </c>
      <c r="G28" s="41">
        <v>15</v>
      </c>
      <c r="H28" s="25">
        <f t="shared" ref="H28:H29" si="2">(G28/F28-1)*100</f>
        <v>0</v>
      </c>
      <c r="I28" s="25">
        <f t="shared" si="1"/>
        <v>-44.444444444444443</v>
      </c>
    </row>
    <row r="29" spans="1:9" x14ac:dyDescent="0.3">
      <c r="A29" s="38" t="s">
        <v>18</v>
      </c>
      <c r="B29" s="38">
        <v>3</v>
      </c>
      <c r="C29" s="53">
        <v>12</v>
      </c>
      <c r="D29" s="40">
        <v>20</v>
      </c>
      <c r="E29" s="40">
        <v>4</v>
      </c>
      <c r="F29" s="40">
        <v>9</v>
      </c>
      <c r="G29" s="41">
        <v>9</v>
      </c>
      <c r="H29" s="25">
        <f t="shared" si="2"/>
        <v>0</v>
      </c>
      <c r="I29" s="25">
        <f t="shared" si="1"/>
        <v>-25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 t="s">
        <v>13</v>
      </c>
      <c r="E30" s="61" t="s">
        <v>13</v>
      </c>
      <c r="F30" s="61" t="s">
        <v>13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53</v>
      </c>
      <c r="D31" s="63">
        <v>53</v>
      </c>
      <c r="E31" s="63">
        <v>27</v>
      </c>
      <c r="F31" s="63">
        <v>36</v>
      </c>
      <c r="G31" s="64">
        <v>40</v>
      </c>
      <c r="H31" s="33">
        <f>(G31/F31-1)*100</f>
        <v>11.111111111111116</v>
      </c>
      <c r="I31" s="33">
        <f>G31/C31*100-100</f>
        <v>-24.528301886792448</v>
      </c>
    </row>
    <row r="32" spans="1:9" ht="15" thickBot="1" x14ac:dyDescent="0.35">
      <c r="A32" s="65" t="s">
        <v>20</v>
      </c>
      <c r="B32" s="66"/>
      <c r="C32" s="67">
        <v>549</v>
      </c>
      <c r="D32" s="68">
        <v>441</v>
      </c>
      <c r="E32" s="68">
        <v>430</v>
      </c>
      <c r="F32" s="68">
        <v>480</v>
      </c>
      <c r="G32" s="68">
        <v>599</v>
      </c>
      <c r="H32" s="69">
        <f>G32/F32*100-100</f>
        <v>24.791666666666657</v>
      </c>
      <c r="I32" s="70">
        <f>G32/C32*100-100</f>
        <v>9.1074681238615653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 t="s">
        <v>13</v>
      </c>
      <c r="D35" s="36">
        <v>2</v>
      </c>
      <c r="E35" s="36">
        <v>4</v>
      </c>
      <c r="F35" s="36" t="s">
        <v>13</v>
      </c>
      <c r="G35" s="77">
        <v>1</v>
      </c>
      <c r="H35" s="25" t="s">
        <v>13</v>
      </c>
      <c r="I35" s="25" t="s">
        <v>13</v>
      </c>
    </row>
    <row r="36" spans="1:9" ht="15" thickBot="1" x14ac:dyDescent="0.35">
      <c r="A36" s="72" t="s">
        <v>12</v>
      </c>
      <c r="B36" s="72">
        <v>3</v>
      </c>
      <c r="C36" s="78">
        <v>1</v>
      </c>
      <c r="D36" s="79">
        <v>1</v>
      </c>
      <c r="E36" s="79">
        <v>2</v>
      </c>
      <c r="F36" s="79">
        <v>1</v>
      </c>
      <c r="G36" s="80" t="s">
        <v>13</v>
      </c>
      <c r="H36" s="25" t="s">
        <v>13</v>
      </c>
      <c r="I36" s="25" t="s">
        <v>13</v>
      </c>
    </row>
    <row r="37" spans="1:9" ht="15" thickBot="1" x14ac:dyDescent="0.35">
      <c r="A37" s="29" t="s">
        <v>22</v>
      </c>
      <c r="B37" s="29"/>
      <c r="C37" s="81">
        <v>1</v>
      </c>
      <c r="D37" s="82">
        <v>3</v>
      </c>
      <c r="E37" s="82">
        <v>6</v>
      </c>
      <c r="F37" s="82">
        <v>1</v>
      </c>
      <c r="G37" s="83">
        <v>1</v>
      </c>
      <c r="H37" s="33">
        <f>(G37/F37-1)*100</f>
        <v>0</v>
      </c>
      <c r="I37" s="33">
        <f>G37/C37*100-100</f>
        <v>0</v>
      </c>
    </row>
    <row r="38" spans="1:9" x14ac:dyDescent="0.3">
      <c r="A38" s="38" t="s">
        <v>14</v>
      </c>
      <c r="B38" s="38">
        <v>1</v>
      </c>
      <c r="C38" s="53" t="s">
        <v>13</v>
      </c>
      <c r="D38" s="40" t="s">
        <v>13</v>
      </c>
      <c r="E38" s="40" t="s">
        <v>13</v>
      </c>
      <c r="F38" s="40">
        <v>7</v>
      </c>
      <c r="G38" s="84">
        <v>9</v>
      </c>
      <c r="H38" s="25">
        <f t="shared" ref="H38:H42" si="3">G38/F38*100-100</f>
        <v>28.571428571428584</v>
      </c>
      <c r="I38" s="25" t="s">
        <v>13</v>
      </c>
    </row>
    <row r="39" spans="1:9" x14ac:dyDescent="0.3">
      <c r="A39" s="38" t="s">
        <v>14</v>
      </c>
      <c r="B39" s="38">
        <v>2</v>
      </c>
      <c r="C39" s="53">
        <v>39</v>
      </c>
      <c r="D39" s="40">
        <v>9</v>
      </c>
      <c r="E39" s="40">
        <v>20</v>
      </c>
      <c r="F39" s="40">
        <v>6</v>
      </c>
      <c r="G39" s="84">
        <v>12</v>
      </c>
      <c r="H39" s="25">
        <f t="shared" si="3"/>
        <v>100</v>
      </c>
      <c r="I39" s="25">
        <f t="shared" ref="I39" si="4">G39/C39*100-100</f>
        <v>-69.230769230769226</v>
      </c>
    </row>
    <row r="40" spans="1:9" x14ac:dyDescent="0.3">
      <c r="A40" s="38" t="s">
        <v>14</v>
      </c>
      <c r="B40" s="38">
        <v>3</v>
      </c>
      <c r="C40" s="53">
        <v>9</v>
      </c>
      <c r="D40" s="40">
        <v>14</v>
      </c>
      <c r="E40" s="40">
        <v>11</v>
      </c>
      <c r="F40" s="40">
        <v>10</v>
      </c>
      <c r="G40" s="84">
        <v>12</v>
      </c>
      <c r="H40" s="25">
        <f t="shared" si="3"/>
        <v>20</v>
      </c>
      <c r="I40" s="25">
        <f>G40/C40*100-100</f>
        <v>33.333333333333314</v>
      </c>
    </row>
    <row r="41" spans="1:9" ht="15" thickBot="1" x14ac:dyDescent="0.35">
      <c r="A41" s="38" t="s">
        <v>14</v>
      </c>
      <c r="B41" s="38">
        <v>4</v>
      </c>
      <c r="C41" s="53">
        <v>9</v>
      </c>
      <c r="D41" s="40" t="s">
        <v>13</v>
      </c>
      <c r="E41" s="40" t="s">
        <v>13</v>
      </c>
      <c r="F41" s="40" t="s">
        <v>13</v>
      </c>
      <c r="G41" s="84">
        <v>4</v>
      </c>
      <c r="H41" s="25" t="s">
        <v>13</v>
      </c>
      <c r="I41" s="25">
        <f>G41/C41*100-100</f>
        <v>-55.555555555555557</v>
      </c>
    </row>
    <row r="42" spans="1:9" ht="15" thickBot="1" x14ac:dyDescent="0.35">
      <c r="A42" s="42" t="s">
        <v>14</v>
      </c>
      <c r="B42" s="42"/>
      <c r="C42" s="56">
        <v>57</v>
      </c>
      <c r="D42" s="50">
        <v>23</v>
      </c>
      <c r="E42" s="50">
        <v>31</v>
      </c>
      <c r="F42" s="50">
        <v>23</v>
      </c>
      <c r="G42" s="85">
        <v>37</v>
      </c>
      <c r="H42" s="33">
        <f t="shared" si="3"/>
        <v>60.869565217391312</v>
      </c>
      <c r="I42" s="33">
        <f>G42/C42*100-100</f>
        <v>-35.087719298245617</v>
      </c>
    </row>
    <row r="43" spans="1:9" x14ac:dyDescent="0.3">
      <c r="A43" s="38" t="s">
        <v>15</v>
      </c>
      <c r="B43" s="38">
        <v>1</v>
      </c>
      <c r="C43" s="53">
        <v>1</v>
      </c>
      <c r="D43" s="40">
        <v>6</v>
      </c>
      <c r="E43" s="40">
        <v>7</v>
      </c>
      <c r="F43" s="40">
        <v>7</v>
      </c>
      <c r="G43" s="84">
        <v>5</v>
      </c>
      <c r="H43" s="25">
        <f>G43/F43*100-100</f>
        <v>-28.571428571428569</v>
      </c>
      <c r="I43" s="25">
        <f>G43/C43*100-100</f>
        <v>400</v>
      </c>
    </row>
    <row r="44" spans="1:9" x14ac:dyDescent="0.3">
      <c r="A44" s="38" t="s">
        <v>15</v>
      </c>
      <c r="B44" s="38">
        <v>2</v>
      </c>
      <c r="C44" s="53">
        <v>54</v>
      </c>
      <c r="D44" s="40">
        <v>30</v>
      </c>
      <c r="E44" s="40">
        <v>31</v>
      </c>
      <c r="F44" s="40">
        <v>33</v>
      </c>
      <c r="G44" s="84">
        <v>40</v>
      </c>
      <c r="H44" s="25">
        <f>G44/F44*100-100</f>
        <v>21.212121212121218</v>
      </c>
      <c r="I44" s="25">
        <f>G44/C44*100-100</f>
        <v>-25.925925925925924</v>
      </c>
    </row>
    <row r="45" spans="1:9" x14ac:dyDescent="0.3">
      <c r="A45" s="38" t="s">
        <v>15</v>
      </c>
      <c r="B45" s="38">
        <v>3</v>
      </c>
      <c r="C45" s="53">
        <v>22</v>
      </c>
      <c r="D45" s="40">
        <v>23</v>
      </c>
      <c r="E45" s="40">
        <v>26</v>
      </c>
      <c r="F45" s="40">
        <v>13</v>
      </c>
      <c r="G45" s="84">
        <v>20</v>
      </c>
      <c r="H45" s="25">
        <f>G45/F45*100-100</f>
        <v>53.846153846153868</v>
      </c>
      <c r="I45" s="25">
        <f>G45/C45*100-100</f>
        <v>-9.0909090909090935</v>
      </c>
    </row>
    <row r="46" spans="1:9" x14ac:dyDescent="0.3">
      <c r="A46" s="34" t="s">
        <v>15</v>
      </c>
      <c r="B46" s="34">
        <v>4</v>
      </c>
      <c r="C46" s="53">
        <v>5</v>
      </c>
      <c r="D46" s="40" t="s">
        <v>13</v>
      </c>
      <c r="E46" s="40">
        <v>1</v>
      </c>
      <c r="F46" s="40" t="s">
        <v>13</v>
      </c>
      <c r="G46" s="84">
        <v>6</v>
      </c>
      <c r="H46" s="25" t="s">
        <v>13</v>
      </c>
      <c r="I46" s="25">
        <f>G46/C46*100-100</f>
        <v>20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>
        <v>1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82</v>
      </c>
      <c r="D48" s="50">
        <v>59</v>
      </c>
      <c r="E48" s="50">
        <v>65</v>
      </c>
      <c r="F48" s="50">
        <v>53</v>
      </c>
      <c r="G48" s="85">
        <v>72</v>
      </c>
      <c r="H48" s="33">
        <f t="shared" ref="H48:H56" si="5">G48/F48*100-100</f>
        <v>35.84905660377359</v>
      </c>
      <c r="I48" s="33">
        <f t="shared" ref="I48:I56" si="6">G48/C48*100-100</f>
        <v>-12.195121951219505</v>
      </c>
    </row>
    <row r="49" spans="1:9" x14ac:dyDescent="0.3">
      <c r="A49" s="38" t="s">
        <v>16</v>
      </c>
      <c r="B49" s="38">
        <v>1</v>
      </c>
      <c r="C49" s="53">
        <v>11</v>
      </c>
      <c r="D49" s="58">
        <v>27</v>
      </c>
      <c r="E49" s="58">
        <v>17</v>
      </c>
      <c r="F49" s="58">
        <v>17</v>
      </c>
      <c r="G49" s="87">
        <v>42</v>
      </c>
      <c r="H49" s="25">
        <f>G49/F49*100-100</f>
        <v>147.05882352941177</v>
      </c>
      <c r="I49" s="25">
        <f>G49/C49*100-100</f>
        <v>281.81818181818181</v>
      </c>
    </row>
    <row r="50" spans="1:9" x14ac:dyDescent="0.3">
      <c r="A50" s="38" t="s">
        <v>16</v>
      </c>
      <c r="B50" s="38">
        <v>2</v>
      </c>
      <c r="C50" s="53">
        <v>75</v>
      </c>
      <c r="D50" s="40">
        <v>65</v>
      </c>
      <c r="E50" s="40">
        <v>42</v>
      </c>
      <c r="F50" s="40">
        <v>53</v>
      </c>
      <c r="G50" s="84">
        <v>111</v>
      </c>
      <c r="H50" s="25">
        <f>G50/F50*100-100</f>
        <v>109.43396226415098</v>
      </c>
      <c r="I50" s="25">
        <f>G50/C50*100-100</f>
        <v>48</v>
      </c>
    </row>
    <row r="51" spans="1:9" x14ac:dyDescent="0.3">
      <c r="A51" s="38" t="s">
        <v>16</v>
      </c>
      <c r="B51" s="38">
        <v>3</v>
      </c>
      <c r="C51" s="53">
        <v>27</v>
      </c>
      <c r="D51" s="40">
        <v>30</v>
      </c>
      <c r="E51" s="40">
        <v>28</v>
      </c>
      <c r="F51" s="40">
        <v>24</v>
      </c>
      <c r="G51" s="84">
        <v>43</v>
      </c>
      <c r="H51" s="25">
        <f>G51/F51*100-100</f>
        <v>79.166666666666686</v>
      </c>
      <c r="I51" s="25">
        <f>G51/C51*100-100</f>
        <v>59.259259259259267</v>
      </c>
    </row>
    <row r="52" spans="1:9" ht="15" thickBot="1" x14ac:dyDescent="0.35">
      <c r="A52" s="38" t="s">
        <v>16</v>
      </c>
      <c r="B52" s="38">
        <v>4</v>
      </c>
      <c r="C52" s="53">
        <v>1</v>
      </c>
      <c r="D52" s="40" t="s">
        <v>13</v>
      </c>
      <c r="E52" s="40" t="s">
        <v>13</v>
      </c>
      <c r="F52" s="40" t="s">
        <v>13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114</v>
      </c>
      <c r="D53" s="50">
        <v>122</v>
      </c>
      <c r="E53" s="50">
        <v>87</v>
      </c>
      <c r="F53" s="50">
        <v>94</v>
      </c>
      <c r="G53" s="85">
        <v>196</v>
      </c>
      <c r="H53" s="33">
        <f>G53/F53*100-100</f>
        <v>108.51063829787236</v>
      </c>
      <c r="I53" s="33">
        <f>G53/C53*100-100</f>
        <v>71.929824561403507</v>
      </c>
    </row>
    <row r="54" spans="1:9" x14ac:dyDescent="0.3">
      <c r="A54" s="38" t="s">
        <v>18</v>
      </c>
      <c r="B54" s="38">
        <v>1</v>
      </c>
      <c r="C54" s="53">
        <v>3</v>
      </c>
      <c r="D54" s="58">
        <v>6</v>
      </c>
      <c r="E54" s="58">
        <v>11</v>
      </c>
      <c r="F54" s="58">
        <v>2</v>
      </c>
      <c r="G54" s="87">
        <v>7</v>
      </c>
      <c r="H54" s="25">
        <f t="shared" si="5"/>
        <v>250</v>
      </c>
      <c r="I54" s="25">
        <f t="shared" si="6"/>
        <v>133.33333333333334</v>
      </c>
    </row>
    <row r="55" spans="1:9" x14ac:dyDescent="0.3">
      <c r="A55" s="38" t="s">
        <v>18</v>
      </c>
      <c r="B55" s="38">
        <v>2</v>
      </c>
      <c r="C55" s="53">
        <v>15</v>
      </c>
      <c r="D55" s="40">
        <v>6</v>
      </c>
      <c r="E55" s="40">
        <v>3</v>
      </c>
      <c r="F55" s="40">
        <v>2</v>
      </c>
      <c r="G55" s="84">
        <v>9</v>
      </c>
      <c r="H55" s="25">
        <f t="shared" si="5"/>
        <v>350</v>
      </c>
      <c r="I55" s="25">
        <f t="shared" si="6"/>
        <v>-40</v>
      </c>
    </row>
    <row r="56" spans="1:9" x14ac:dyDescent="0.3">
      <c r="A56" s="38" t="s">
        <v>18</v>
      </c>
      <c r="B56" s="38">
        <v>3</v>
      </c>
      <c r="C56" s="53">
        <v>8</v>
      </c>
      <c r="D56" s="40">
        <v>3</v>
      </c>
      <c r="E56" s="40">
        <v>4</v>
      </c>
      <c r="F56" s="40">
        <v>1</v>
      </c>
      <c r="G56" s="84">
        <v>6</v>
      </c>
      <c r="H56" s="25">
        <f t="shared" si="5"/>
        <v>500</v>
      </c>
      <c r="I56" s="25">
        <f t="shared" si="6"/>
        <v>-25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26</v>
      </c>
      <c r="D58" s="50">
        <v>15</v>
      </c>
      <c r="E58" s="50">
        <v>18</v>
      </c>
      <c r="F58" s="50">
        <v>5</v>
      </c>
      <c r="G58" s="85">
        <v>22</v>
      </c>
      <c r="H58" s="33">
        <f>G58/F58*100-100</f>
        <v>340.00000000000006</v>
      </c>
      <c r="I58" s="33">
        <f>G58/C58*100-100</f>
        <v>-15.384615384615387</v>
      </c>
    </row>
    <row r="59" spans="1:9" ht="15" thickBot="1" x14ac:dyDescent="0.35">
      <c r="A59" s="65" t="s">
        <v>23</v>
      </c>
      <c r="B59" s="66"/>
      <c r="C59" s="67">
        <v>280</v>
      </c>
      <c r="D59" s="67">
        <v>222</v>
      </c>
      <c r="E59" s="67">
        <v>207</v>
      </c>
      <c r="F59" s="67">
        <v>176</v>
      </c>
      <c r="G59" s="67">
        <v>328</v>
      </c>
      <c r="H59" s="89">
        <f>G59/F59*100-100</f>
        <v>86.363636363636346</v>
      </c>
      <c r="I59" s="70">
        <f>G59/C59*100-100</f>
        <v>17.142857142857153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>
        <v>1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>
        <v>1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 t="s">
        <v>13</v>
      </c>
      <c r="D65" s="95">
        <v>2</v>
      </c>
      <c r="E65" s="95" t="s">
        <v>13</v>
      </c>
      <c r="F65" s="95" t="s">
        <v>13</v>
      </c>
      <c r="G65" s="107" t="s">
        <v>13</v>
      </c>
      <c r="H65" s="95" t="s">
        <v>13</v>
      </c>
      <c r="I65" s="25" t="s">
        <v>13</v>
      </c>
    </row>
    <row r="66" spans="1:9" x14ac:dyDescent="0.3">
      <c r="A66" s="34" t="s">
        <v>15</v>
      </c>
      <c r="B66" s="34">
        <v>3</v>
      </c>
      <c r="C66" s="108" t="s">
        <v>13</v>
      </c>
      <c r="D66" s="109">
        <v>3</v>
      </c>
      <c r="E66" s="109" t="s">
        <v>13</v>
      </c>
      <c r="F66" s="109" t="s">
        <v>13</v>
      </c>
      <c r="G66" s="110" t="s">
        <v>13</v>
      </c>
      <c r="H66" s="25" t="s">
        <v>13</v>
      </c>
      <c r="I66" s="25" t="s">
        <v>13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 t="s">
        <v>13</v>
      </c>
      <c r="D68" s="112">
        <v>5</v>
      </c>
      <c r="E68" s="112" t="s">
        <v>13</v>
      </c>
      <c r="F68" s="112" t="s">
        <v>13</v>
      </c>
      <c r="G68" s="113" t="s">
        <v>13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 t="s">
        <v>13</v>
      </c>
      <c r="E69" s="93" t="s">
        <v>13</v>
      </c>
      <c r="F69" s="93">
        <v>2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>
        <v>2</v>
      </c>
      <c r="E70" s="97" t="s">
        <v>13</v>
      </c>
      <c r="F70" s="97" t="s">
        <v>13</v>
      </c>
      <c r="G70" s="98" t="s">
        <v>13</v>
      </c>
      <c r="H70" s="25" t="s">
        <v>13</v>
      </c>
      <c r="I70" s="25" t="s">
        <v>13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>
        <v>2</v>
      </c>
      <c r="E71" s="101" t="s">
        <v>13</v>
      </c>
      <c r="F71" s="101" t="s">
        <v>13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 t="s">
        <v>13</v>
      </c>
      <c r="D72" s="104">
        <v>4</v>
      </c>
      <c r="E72" s="104" t="s">
        <v>13</v>
      </c>
      <c r="F72" s="104">
        <v>2</v>
      </c>
      <c r="G72" s="105" t="s">
        <v>13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 t="s">
        <v>13</v>
      </c>
      <c r="D77" s="126">
        <v>10</v>
      </c>
      <c r="E77" s="126" t="s">
        <v>13</v>
      </c>
      <c r="F77" s="126">
        <v>2</v>
      </c>
      <c r="G77" s="126" t="s">
        <v>13</v>
      </c>
      <c r="H77" s="89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 t="s">
        <v>13</v>
      </c>
      <c r="E82" s="23" t="s">
        <v>13</v>
      </c>
      <c r="F82" s="23" t="s">
        <v>13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 t="s">
        <v>13</v>
      </c>
      <c r="D83" s="47">
        <v>1</v>
      </c>
      <c r="E83" s="47">
        <v>2</v>
      </c>
      <c r="F83" s="47" t="s">
        <v>13</v>
      </c>
      <c r="G83" s="142">
        <v>2</v>
      </c>
      <c r="H83" s="25" t="s">
        <v>13</v>
      </c>
      <c r="I83" s="86" t="s">
        <v>13</v>
      </c>
    </row>
    <row r="84" spans="1:9" x14ac:dyDescent="0.3">
      <c r="A84" s="38" t="s">
        <v>14</v>
      </c>
      <c r="B84" s="38">
        <v>3</v>
      </c>
      <c r="C84" s="53">
        <v>2</v>
      </c>
      <c r="D84" s="40">
        <v>3</v>
      </c>
      <c r="E84" s="40">
        <v>2</v>
      </c>
      <c r="F84" s="40">
        <v>2</v>
      </c>
      <c r="G84" s="84">
        <v>1</v>
      </c>
      <c r="H84" s="25">
        <f>G84/F84*100-100</f>
        <v>-50</v>
      </c>
      <c r="I84" s="86">
        <f>G84/C84*100-100</f>
        <v>-50</v>
      </c>
    </row>
    <row r="85" spans="1:9" x14ac:dyDescent="0.3">
      <c r="A85" s="38" t="s">
        <v>14</v>
      </c>
      <c r="B85" s="38">
        <v>4</v>
      </c>
      <c r="C85" s="53">
        <v>10</v>
      </c>
      <c r="D85" s="40">
        <v>4</v>
      </c>
      <c r="E85" s="40">
        <v>4</v>
      </c>
      <c r="F85" s="40">
        <v>2</v>
      </c>
      <c r="G85" s="84">
        <v>5</v>
      </c>
      <c r="H85" s="25">
        <f>G85/F85*100-100</f>
        <v>150</v>
      </c>
      <c r="I85" s="86">
        <f>G85/C85*100-100</f>
        <v>-50</v>
      </c>
    </row>
    <row r="86" spans="1:9" ht="15" thickBot="1" x14ac:dyDescent="0.35">
      <c r="A86" s="38" t="s">
        <v>14</v>
      </c>
      <c r="B86" s="38">
        <v>5</v>
      </c>
      <c r="C86" s="53" t="s">
        <v>13</v>
      </c>
      <c r="D86" s="40" t="s">
        <v>13</v>
      </c>
      <c r="E86" s="40" t="s">
        <v>13</v>
      </c>
      <c r="F86" s="40">
        <v>3</v>
      </c>
      <c r="G86" s="84" t="s">
        <v>13</v>
      </c>
      <c r="H86" s="25" t="s">
        <v>13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12</v>
      </c>
      <c r="D87" s="50">
        <v>8</v>
      </c>
      <c r="E87" s="50">
        <v>8</v>
      </c>
      <c r="F87" s="50">
        <v>7</v>
      </c>
      <c r="G87" s="85">
        <v>8</v>
      </c>
      <c r="H87" s="122">
        <f>G87/F87*100-100</f>
        <v>14.285714285714278</v>
      </c>
      <c r="I87" s="122">
        <f>G87/C87*100-100</f>
        <v>-33.333333333333343</v>
      </c>
    </row>
    <row r="88" spans="1:9" x14ac:dyDescent="0.3">
      <c r="A88" s="38" t="s">
        <v>15</v>
      </c>
      <c r="B88" s="38">
        <v>1</v>
      </c>
      <c r="C88" s="53">
        <v>1</v>
      </c>
      <c r="D88" s="40">
        <v>1</v>
      </c>
      <c r="E88" s="58" t="s">
        <v>13</v>
      </c>
      <c r="F88" s="58" t="s">
        <v>13</v>
      </c>
      <c r="G88" s="87" t="s">
        <v>13</v>
      </c>
      <c r="H88" s="86" t="s">
        <v>13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5</v>
      </c>
      <c r="D89" s="40">
        <v>6</v>
      </c>
      <c r="E89" s="40">
        <v>9</v>
      </c>
      <c r="F89" s="40">
        <v>3</v>
      </c>
      <c r="G89" s="84">
        <v>6</v>
      </c>
      <c r="H89" s="86">
        <f t="shared" ref="H89:H103" si="7">G89/F89*100-100</f>
        <v>100</v>
      </c>
      <c r="I89" s="86">
        <f t="shared" ref="I89:I103" si="8">G89/C89*100-100</f>
        <v>20</v>
      </c>
    </row>
    <row r="90" spans="1:9" x14ac:dyDescent="0.3">
      <c r="A90" s="38" t="s">
        <v>15</v>
      </c>
      <c r="B90" s="38">
        <v>3</v>
      </c>
      <c r="C90" s="53">
        <v>27</v>
      </c>
      <c r="D90" s="40">
        <v>35</v>
      </c>
      <c r="E90" s="40">
        <v>45</v>
      </c>
      <c r="F90" s="40">
        <v>5</v>
      </c>
      <c r="G90" s="84">
        <v>29</v>
      </c>
      <c r="H90" s="25">
        <f t="shared" si="7"/>
        <v>480</v>
      </c>
      <c r="I90" s="86">
        <f t="shared" si="8"/>
        <v>7.407407407407419</v>
      </c>
    </row>
    <row r="91" spans="1:9" x14ac:dyDescent="0.3">
      <c r="A91" s="38" t="s">
        <v>15</v>
      </c>
      <c r="B91" s="38">
        <v>4</v>
      </c>
      <c r="C91" s="53">
        <v>36</v>
      </c>
      <c r="D91" s="40">
        <v>26</v>
      </c>
      <c r="E91" s="40">
        <v>39</v>
      </c>
      <c r="F91" s="40">
        <v>31</v>
      </c>
      <c r="G91" s="84">
        <v>26</v>
      </c>
      <c r="H91" s="25">
        <f t="shared" si="7"/>
        <v>-16.129032258064512</v>
      </c>
      <c r="I91" s="86">
        <f t="shared" si="8"/>
        <v>-27.777777777777786</v>
      </c>
    </row>
    <row r="92" spans="1:9" ht="15" thickBot="1" x14ac:dyDescent="0.35">
      <c r="A92" s="38" t="s">
        <v>15</v>
      </c>
      <c r="B92" s="38">
        <v>5</v>
      </c>
      <c r="C92" s="141">
        <v>2</v>
      </c>
      <c r="D92" s="47">
        <v>1</v>
      </c>
      <c r="E92" s="47">
        <v>1</v>
      </c>
      <c r="F92" s="47">
        <v>8</v>
      </c>
      <c r="G92" s="142" t="s">
        <v>13</v>
      </c>
      <c r="H92" s="25" t="s">
        <v>13</v>
      </c>
      <c r="I92" s="86" t="s">
        <v>13</v>
      </c>
    </row>
    <row r="93" spans="1:9" ht="15" thickBot="1" x14ac:dyDescent="0.35">
      <c r="A93" s="42" t="s">
        <v>15</v>
      </c>
      <c r="B93" s="42"/>
      <c r="C93" s="56">
        <v>71</v>
      </c>
      <c r="D93" s="50">
        <v>69</v>
      </c>
      <c r="E93" s="50">
        <v>94</v>
      </c>
      <c r="F93" s="50">
        <v>47</v>
      </c>
      <c r="G93" s="85">
        <v>61</v>
      </c>
      <c r="H93" s="33">
        <f t="shared" si="7"/>
        <v>29.787234042553195</v>
      </c>
      <c r="I93" s="33">
        <f t="shared" si="8"/>
        <v>-14.08450704225352</v>
      </c>
    </row>
    <row r="94" spans="1:9" x14ac:dyDescent="0.3">
      <c r="A94" s="38" t="s">
        <v>16</v>
      </c>
      <c r="B94" s="38">
        <v>1</v>
      </c>
      <c r="C94" s="57">
        <v>12</v>
      </c>
      <c r="D94" s="58">
        <v>5</v>
      </c>
      <c r="E94" s="58">
        <v>8</v>
      </c>
      <c r="F94" s="58">
        <v>1</v>
      </c>
      <c r="G94" s="87">
        <v>6</v>
      </c>
      <c r="H94" s="25">
        <f t="shared" si="7"/>
        <v>500</v>
      </c>
      <c r="I94" s="86">
        <f t="shared" si="8"/>
        <v>-50</v>
      </c>
    </row>
    <row r="95" spans="1:9" x14ac:dyDescent="0.3">
      <c r="A95" s="38" t="s">
        <v>16</v>
      </c>
      <c r="B95" s="38">
        <v>2</v>
      </c>
      <c r="C95" s="53">
        <v>107</v>
      </c>
      <c r="D95" s="40">
        <v>70</v>
      </c>
      <c r="E95" s="40">
        <v>75</v>
      </c>
      <c r="F95" s="40">
        <v>29</v>
      </c>
      <c r="G95" s="84">
        <v>81</v>
      </c>
      <c r="H95" s="25">
        <f t="shared" si="7"/>
        <v>179.31034482758622</v>
      </c>
      <c r="I95" s="86">
        <f t="shared" si="8"/>
        <v>-24.299065420560751</v>
      </c>
    </row>
    <row r="96" spans="1:9" x14ac:dyDescent="0.3">
      <c r="A96" s="38" t="s">
        <v>16</v>
      </c>
      <c r="B96" s="38">
        <v>3</v>
      </c>
      <c r="C96" s="53">
        <v>330</v>
      </c>
      <c r="D96" s="40">
        <v>242</v>
      </c>
      <c r="E96" s="40">
        <v>272</v>
      </c>
      <c r="F96" s="40">
        <v>162</v>
      </c>
      <c r="G96" s="84">
        <v>386</v>
      </c>
      <c r="H96" s="25">
        <f t="shared" si="7"/>
        <v>138.27160493827159</v>
      </c>
      <c r="I96" s="86">
        <f t="shared" si="8"/>
        <v>16.969696969696969</v>
      </c>
    </row>
    <row r="97" spans="1:9" x14ac:dyDescent="0.3">
      <c r="A97" s="38" t="s">
        <v>16</v>
      </c>
      <c r="B97" s="38">
        <v>4</v>
      </c>
      <c r="C97" s="53">
        <v>111</v>
      </c>
      <c r="D97" s="40">
        <v>63</v>
      </c>
      <c r="E97" s="40">
        <v>77</v>
      </c>
      <c r="F97" s="40">
        <v>56</v>
      </c>
      <c r="G97" s="84">
        <v>100</v>
      </c>
      <c r="H97" s="25">
        <f t="shared" si="7"/>
        <v>78.571428571428584</v>
      </c>
      <c r="I97" s="86">
        <f t="shared" si="8"/>
        <v>-9.9099099099099135</v>
      </c>
    </row>
    <row r="98" spans="1:9" ht="15" thickBot="1" x14ac:dyDescent="0.35">
      <c r="A98" s="38" t="s">
        <v>16</v>
      </c>
      <c r="B98" s="38">
        <v>5</v>
      </c>
      <c r="C98" s="53">
        <v>1</v>
      </c>
      <c r="D98" s="54">
        <v>2</v>
      </c>
      <c r="E98" s="54">
        <v>1</v>
      </c>
      <c r="F98" s="54" t="s">
        <v>13</v>
      </c>
      <c r="G98" s="88">
        <v>2</v>
      </c>
      <c r="H98" s="25" t="s">
        <v>13</v>
      </c>
      <c r="I98" s="86">
        <f t="shared" si="8"/>
        <v>100</v>
      </c>
    </row>
    <row r="99" spans="1:9" ht="15" thickBot="1" x14ac:dyDescent="0.35">
      <c r="A99" s="42" t="s">
        <v>16</v>
      </c>
      <c r="B99" s="42"/>
      <c r="C99" s="56">
        <v>561</v>
      </c>
      <c r="D99" s="50">
        <v>382</v>
      </c>
      <c r="E99" s="50">
        <v>433</v>
      </c>
      <c r="F99" s="50">
        <v>248</v>
      </c>
      <c r="G99" s="85">
        <v>575</v>
      </c>
      <c r="H99" s="33">
        <f t="shared" si="7"/>
        <v>131.85483870967741</v>
      </c>
      <c r="I99" s="33">
        <f t="shared" si="8"/>
        <v>2.4955436720142501</v>
      </c>
    </row>
    <row r="100" spans="1:9" x14ac:dyDescent="0.3">
      <c r="A100" s="38" t="s">
        <v>18</v>
      </c>
      <c r="B100" s="38">
        <v>1</v>
      </c>
      <c r="C100" s="53">
        <v>329</v>
      </c>
      <c r="D100" s="40">
        <v>123</v>
      </c>
      <c r="E100" s="40">
        <v>114</v>
      </c>
      <c r="F100" s="40">
        <v>79</v>
      </c>
      <c r="G100" s="84">
        <v>185</v>
      </c>
      <c r="H100" s="25">
        <f t="shared" si="7"/>
        <v>134.17721518987344</v>
      </c>
      <c r="I100" s="25">
        <f t="shared" si="8"/>
        <v>-43.768996960486319</v>
      </c>
    </row>
    <row r="101" spans="1:9" x14ac:dyDescent="0.3">
      <c r="A101" s="38" t="s">
        <v>18</v>
      </c>
      <c r="B101" s="38">
        <v>2</v>
      </c>
      <c r="C101" s="53">
        <v>341</v>
      </c>
      <c r="D101" s="40">
        <v>181</v>
      </c>
      <c r="E101" s="40">
        <v>195</v>
      </c>
      <c r="F101" s="40">
        <v>113</v>
      </c>
      <c r="G101" s="84">
        <v>202</v>
      </c>
      <c r="H101" s="25">
        <f t="shared" si="7"/>
        <v>78.761061946902657</v>
      </c>
      <c r="I101" s="25">
        <f t="shared" si="8"/>
        <v>-40.7624633431085</v>
      </c>
    </row>
    <row r="102" spans="1:9" x14ac:dyDescent="0.3">
      <c r="A102" s="38" t="s">
        <v>18</v>
      </c>
      <c r="B102" s="38">
        <v>3</v>
      </c>
      <c r="C102" s="53">
        <v>198</v>
      </c>
      <c r="D102" s="40">
        <v>130</v>
      </c>
      <c r="E102" s="40">
        <v>125</v>
      </c>
      <c r="F102" s="40">
        <v>83</v>
      </c>
      <c r="G102" s="84">
        <v>150</v>
      </c>
      <c r="H102" s="25">
        <f t="shared" si="7"/>
        <v>80.722891566265076</v>
      </c>
      <c r="I102" s="25">
        <f t="shared" si="8"/>
        <v>-24.242424242424249</v>
      </c>
    </row>
    <row r="103" spans="1:9" x14ac:dyDescent="0.3">
      <c r="A103" s="38" t="s">
        <v>18</v>
      </c>
      <c r="B103" s="38">
        <v>4</v>
      </c>
      <c r="C103" s="53">
        <v>15</v>
      </c>
      <c r="D103" s="40">
        <v>16</v>
      </c>
      <c r="E103" s="40">
        <v>12</v>
      </c>
      <c r="F103" s="40">
        <v>5</v>
      </c>
      <c r="G103" s="84">
        <v>10</v>
      </c>
      <c r="H103" s="25">
        <f t="shared" si="7"/>
        <v>100</v>
      </c>
      <c r="I103" s="25">
        <f t="shared" si="8"/>
        <v>-33.333333333333343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883</v>
      </c>
      <c r="D105" s="50">
        <v>450</v>
      </c>
      <c r="E105" s="50">
        <v>446</v>
      </c>
      <c r="F105" s="50">
        <v>280</v>
      </c>
      <c r="G105" s="85">
        <v>547</v>
      </c>
      <c r="H105" s="117">
        <f>G105/F105*100-100</f>
        <v>95.357142857142861</v>
      </c>
      <c r="I105" s="117">
        <f>G105/C105*100-100</f>
        <v>-38.052095130237831</v>
      </c>
    </row>
    <row r="106" spans="1:9" ht="15" thickBot="1" x14ac:dyDescent="0.35">
      <c r="A106" s="65" t="s">
        <v>28</v>
      </c>
      <c r="B106" s="66"/>
      <c r="C106" s="67">
        <v>1527</v>
      </c>
      <c r="D106" s="67">
        <v>909</v>
      </c>
      <c r="E106" s="67">
        <v>981</v>
      </c>
      <c r="F106" s="67">
        <v>582</v>
      </c>
      <c r="G106" s="67">
        <v>1191</v>
      </c>
      <c r="H106" s="89">
        <f>G106/F106*100-100</f>
        <v>104.63917525773195</v>
      </c>
      <c r="I106" s="143">
        <f>G106/C106*100-100</f>
        <v>-22.003929273084481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 t="s">
        <v>13</v>
      </c>
      <c r="E110" s="131" t="s">
        <v>13</v>
      </c>
      <c r="F110" s="131" t="s">
        <v>13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 t="s">
        <v>13</v>
      </c>
      <c r="E112" s="148" t="s">
        <v>13</v>
      </c>
      <c r="F112" s="148" t="s">
        <v>13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 t="s">
        <v>13</v>
      </c>
      <c r="E113" s="153" t="s">
        <v>13</v>
      </c>
      <c r="F113" s="153">
        <v>1</v>
      </c>
      <c r="G113" s="154" t="s">
        <v>13</v>
      </c>
      <c r="H113" s="155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>
        <v>1</v>
      </c>
      <c r="D114" s="36" t="s">
        <v>13</v>
      </c>
      <c r="E114" s="36" t="s">
        <v>13</v>
      </c>
      <c r="F114" s="36">
        <v>5</v>
      </c>
      <c r="G114" s="77">
        <v>1</v>
      </c>
      <c r="H114" s="25">
        <f>G114/F114*100-100</f>
        <v>-80</v>
      </c>
      <c r="I114" s="20">
        <f>G114/C114*100-100</f>
        <v>0</v>
      </c>
    </row>
    <row r="115" spans="1:9" x14ac:dyDescent="0.3">
      <c r="A115" s="34" t="s">
        <v>14</v>
      </c>
      <c r="B115" s="38">
        <v>3</v>
      </c>
      <c r="C115" s="53">
        <v>3</v>
      </c>
      <c r="D115" s="109">
        <v>8</v>
      </c>
      <c r="E115" s="109">
        <v>11</v>
      </c>
      <c r="F115" s="109">
        <v>13</v>
      </c>
      <c r="G115" s="110">
        <v>9</v>
      </c>
      <c r="H115" s="25">
        <f>G115/F115*100-100</f>
        <v>-30.769230769230774</v>
      </c>
      <c r="I115" s="20">
        <f>G115/C115*100-100</f>
        <v>200</v>
      </c>
    </row>
    <row r="116" spans="1:9" x14ac:dyDescent="0.3">
      <c r="A116" s="38" t="s">
        <v>14</v>
      </c>
      <c r="B116" s="34">
        <v>4</v>
      </c>
      <c r="C116" s="53">
        <v>6</v>
      </c>
      <c r="D116" s="109">
        <v>3</v>
      </c>
      <c r="E116" s="109">
        <v>10</v>
      </c>
      <c r="F116" s="109">
        <v>1</v>
      </c>
      <c r="G116" s="110">
        <v>2</v>
      </c>
      <c r="H116" s="25">
        <f>G116/F116*100-100</f>
        <v>100</v>
      </c>
      <c r="I116" s="20">
        <f t="shared" ref="I116" si="9">G116/C116*100-100</f>
        <v>-66.666666666666671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 t="s">
        <v>13</v>
      </c>
      <c r="E117" s="109">
        <v>1</v>
      </c>
      <c r="F117" s="156">
        <v>1</v>
      </c>
      <c r="G117" s="157" t="s">
        <v>13</v>
      </c>
      <c r="H117" s="25" t="s">
        <v>13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10</v>
      </c>
      <c r="D118" s="50">
        <v>11</v>
      </c>
      <c r="E118" s="50">
        <v>22</v>
      </c>
      <c r="F118" s="50">
        <v>21</v>
      </c>
      <c r="G118" s="85">
        <v>12</v>
      </c>
      <c r="H118" s="122">
        <f>G118/F118*100-100</f>
        <v>-42.857142857142861</v>
      </c>
      <c r="I118" s="33">
        <f>G118/C118*100-100</f>
        <v>20</v>
      </c>
    </row>
    <row r="119" spans="1:9" x14ac:dyDescent="0.3">
      <c r="A119" s="158" t="s">
        <v>15</v>
      </c>
      <c r="B119" s="158">
        <v>1</v>
      </c>
      <c r="C119" s="159" t="s">
        <v>13</v>
      </c>
      <c r="D119" s="160" t="s">
        <v>13</v>
      </c>
      <c r="E119" s="160" t="s">
        <v>13</v>
      </c>
      <c r="F119" s="160" t="s">
        <v>13</v>
      </c>
      <c r="G119" s="161">
        <v>1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15</v>
      </c>
      <c r="D120" s="40">
        <v>3</v>
      </c>
      <c r="E120" s="40">
        <v>10</v>
      </c>
      <c r="F120" s="40">
        <v>2</v>
      </c>
      <c r="G120" s="84">
        <v>7</v>
      </c>
      <c r="H120" s="25">
        <f>G120/F120*100-100</f>
        <v>250</v>
      </c>
      <c r="I120" s="86">
        <f>G120/C120*100-100</f>
        <v>-53.333333333333336</v>
      </c>
    </row>
    <row r="121" spans="1:9" x14ac:dyDescent="0.3">
      <c r="A121" s="38" t="s">
        <v>15</v>
      </c>
      <c r="B121" s="38">
        <v>3</v>
      </c>
      <c r="C121" s="53">
        <v>43</v>
      </c>
      <c r="D121" s="40">
        <v>28</v>
      </c>
      <c r="E121" s="40">
        <v>31</v>
      </c>
      <c r="F121" s="40">
        <v>36</v>
      </c>
      <c r="G121" s="84">
        <v>42</v>
      </c>
      <c r="H121" s="25">
        <f>G121/F121*100-100</f>
        <v>16.666666666666671</v>
      </c>
      <c r="I121" s="25">
        <f>G121/C121*100-100</f>
        <v>-2.3255813953488484</v>
      </c>
    </row>
    <row r="122" spans="1:9" x14ac:dyDescent="0.3">
      <c r="A122" s="38" t="s">
        <v>15</v>
      </c>
      <c r="B122" s="38">
        <v>4</v>
      </c>
      <c r="C122" s="53">
        <v>39</v>
      </c>
      <c r="D122" s="40">
        <v>31</v>
      </c>
      <c r="E122" s="40">
        <v>35</v>
      </c>
      <c r="F122" s="40">
        <v>13</v>
      </c>
      <c r="G122" s="84">
        <v>21</v>
      </c>
      <c r="H122" s="25">
        <f>G122/F122*100-100</f>
        <v>61.538461538461547</v>
      </c>
      <c r="I122" s="25">
        <f>G122/C122*100-100</f>
        <v>-46.153846153846153</v>
      </c>
    </row>
    <row r="123" spans="1:9" ht="15" thickBot="1" x14ac:dyDescent="0.35">
      <c r="A123" s="38" t="s">
        <v>15</v>
      </c>
      <c r="B123" s="38">
        <v>5</v>
      </c>
      <c r="C123" s="141">
        <v>1</v>
      </c>
      <c r="D123" s="162" t="s">
        <v>13</v>
      </c>
      <c r="E123" s="162" t="s">
        <v>13</v>
      </c>
      <c r="F123" s="162">
        <v>3</v>
      </c>
      <c r="G123" s="163" t="s">
        <v>13</v>
      </c>
      <c r="H123" s="25" t="s">
        <v>13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98</v>
      </c>
      <c r="D124" s="50">
        <v>62</v>
      </c>
      <c r="E124" s="50">
        <v>76</v>
      </c>
      <c r="F124" s="50">
        <v>54</v>
      </c>
      <c r="G124" s="85">
        <v>71</v>
      </c>
      <c r="H124" s="33">
        <f>G124/F124*100-100</f>
        <v>31.481481481481495</v>
      </c>
      <c r="I124" s="33">
        <f>G124/C124*100-100</f>
        <v>-27.551020408163268</v>
      </c>
    </row>
    <row r="125" spans="1:9" x14ac:dyDescent="0.3">
      <c r="A125" s="38" t="s">
        <v>16</v>
      </c>
      <c r="B125" s="38">
        <v>1</v>
      </c>
      <c r="C125" s="53">
        <v>5</v>
      </c>
      <c r="D125" s="40">
        <v>2</v>
      </c>
      <c r="E125" s="40">
        <v>4</v>
      </c>
      <c r="F125" s="40">
        <v>2</v>
      </c>
      <c r="G125" s="84">
        <v>4</v>
      </c>
      <c r="H125" s="25">
        <f t="shared" ref="H125:H130" si="10">G125/F125*100-100</f>
        <v>100</v>
      </c>
      <c r="I125" s="25">
        <f t="shared" ref="I125:I130" si="11">G125/C125*100-100</f>
        <v>-20</v>
      </c>
    </row>
    <row r="126" spans="1:9" x14ac:dyDescent="0.3">
      <c r="A126" s="38" t="s">
        <v>16</v>
      </c>
      <c r="B126" s="38">
        <v>2</v>
      </c>
      <c r="C126" s="53">
        <v>30</v>
      </c>
      <c r="D126" s="40">
        <v>36</v>
      </c>
      <c r="E126" s="40">
        <v>26</v>
      </c>
      <c r="F126" s="40">
        <v>20</v>
      </c>
      <c r="G126" s="84">
        <v>31</v>
      </c>
      <c r="H126" s="25">
        <f t="shared" si="10"/>
        <v>55</v>
      </c>
      <c r="I126" s="25">
        <f t="shared" si="11"/>
        <v>3.3333333333333428</v>
      </c>
    </row>
    <row r="127" spans="1:9" x14ac:dyDescent="0.3">
      <c r="A127" s="38" t="s">
        <v>16</v>
      </c>
      <c r="B127" s="38">
        <v>3</v>
      </c>
      <c r="C127" s="53">
        <v>93</v>
      </c>
      <c r="D127" s="40">
        <v>93</v>
      </c>
      <c r="E127" s="40">
        <v>128</v>
      </c>
      <c r="F127" s="40">
        <v>108</v>
      </c>
      <c r="G127" s="84">
        <v>120</v>
      </c>
      <c r="H127" s="25">
        <f t="shared" si="10"/>
        <v>11.111111111111114</v>
      </c>
      <c r="I127" s="25">
        <f t="shared" si="11"/>
        <v>29.032258064516128</v>
      </c>
    </row>
    <row r="128" spans="1:9" x14ac:dyDescent="0.3">
      <c r="A128" s="38" t="s">
        <v>16</v>
      </c>
      <c r="B128" s="38">
        <v>4</v>
      </c>
      <c r="C128" s="53">
        <v>29</v>
      </c>
      <c r="D128" s="40">
        <v>45</v>
      </c>
      <c r="E128" s="40">
        <v>24</v>
      </c>
      <c r="F128" s="40">
        <v>30</v>
      </c>
      <c r="G128" s="84">
        <v>32</v>
      </c>
      <c r="H128" s="25">
        <f t="shared" si="10"/>
        <v>6.6666666666666714</v>
      </c>
      <c r="I128" s="25">
        <f t="shared" si="11"/>
        <v>10.34482758620689</v>
      </c>
    </row>
    <row r="129" spans="1:9" ht="15" thickBot="1" x14ac:dyDescent="0.35">
      <c r="A129" s="38" t="s">
        <v>16</v>
      </c>
      <c r="B129" s="38">
        <v>5</v>
      </c>
      <c r="C129" s="108">
        <v>1</v>
      </c>
      <c r="D129" s="109" t="s">
        <v>13</v>
      </c>
      <c r="E129" s="109" t="s">
        <v>13</v>
      </c>
      <c r="F129" s="109" t="s">
        <v>13</v>
      </c>
      <c r="G129" s="110" t="s">
        <v>13</v>
      </c>
      <c r="H129" s="25" t="s">
        <v>13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158</v>
      </c>
      <c r="D130" s="50">
        <v>176</v>
      </c>
      <c r="E130" s="50">
        <v>182</v>
      </c>
      <c r="F130" s="50">
        <v>160</v>
      </c>
      <c r="G130" s="85">
        <v>187</v>
      </c>
      <c r="H130" s="33">
        <f t="shared" si="10"/>
        <v>16.875</v>
      </c>
      <c r="I130" s="33">
        <f t="shared" si="11"/>
        <v>18.354430379746844</v>
      </c>
    </row>
    <row r="131" spans="1:9" x14ac:dyDescent="0.3">
      <c r="A131" s="38" t="s">
        <v>18</v>
      </c>
      <c r="B131" s="38">
        <v>1</v>
      </c>
      <c r="C131" s="53">
        <v>8</v>
      </c>
      <c r="D131" s="58">
        <v>4</v>
      </c>
      <c r="E131" s="58">
        <v>5</v>
      </c>
      <c r="F131" s="58">
        <v>9</v>
      </c>
      <c r="G131" s="87">
        <v>14</v>
      </c>
      <c r="H131" s="25">
        <f>G131/F131*100-100</f>
        <v>55.555555555555571</v>
      </c>
      <c r="I131" s="25">
        <f>G131/C131*100-100</f>
        <v>75</v>
      </c>
    </row>
    <row r="132" spans="1:9" x14ac:dyDescent="0.3">
      <c r="A132" s="38" t="s">
        <v>18</v>
      </c>
      <c r="B132" s="38">
        <v>2</v>
      </c>
      <c r="C132" s="53">
        <v>32</v>
      </c>
      <c r="D132" s="40">
        <v>20</v>
      </c>
      <c r="E132" s="40">
        <v>15</v>
      </c>
      <c r="F132" s="40">
        <v>13</v>
      </c>
      <c r="G132" s="84">
        <v>14</v>
      </c>
      <c r="H132" s="25">
        <f>G132/F132*100-100</f>
        <v>7.6923076923076934</v>
      </c>
      <c r="I132" s="25">
        <f>G132/C132*100-100</f>
        <v>-56.25</v>
      </c>
    </row>
    <row r="133" spans="1:9" x14ac:dyDescent="0.3">
      <c r="A133" s="38" t="s">
        <v>18</v>
      </c>
      <c r="B133" s="38">
        <v>3</v>
      </c>
      <c r="C133" s="53">
        <v>22</v>
      </c>
      <c r="D133" s="40">
        <v>24</v>
      </c>
      <c r="E133" s="40">
        <v>9</v>
      </c>
      <c r="F133" s="40">
        <v>17</v>
      </c>
      <c r="G133" s="84">
        <v>25</v>
      </c>
      <c r="H133" s="25">
        <f>G133/F133*100-100</f>
        <v>47.058823529411768</v>
      </c>
      <c r="I133" s="25">
        <f>G133/C133*100-100</f>
        <v>13.63636363636364</v>
      </c>
    </row>
    <row r="134" spans="1:9" x14ac:dyDescent="0.3">
      <c r="A134" s="38" t="s">
        <v>18</v>
      </c>
      <c r="B134" s="38">
        <v>4</v>
      </c>
      <c r="C134" s="53">
        <v>3</v>
      </c>
      <c r="D134" s="40">
        <v>8</v>
      </c>
      <c r="E134" s="40">
        <v>5</v>
      </c>
      <c r="F134" s="40">
        <v>4</v>
      </c>
      <c r="G134" s="84">
        <v>3</v>
      </c>
      <c r="H134" s="25">
        <f>G134/F134*100-100</f>
        <v>-25</v>
      </c>
      <c r="I134" s="25">
        <f>G134/C134*100-100</f>
        <v>0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65</v>
      </c>
      <c r="D136" s="50">
        <v>56</v>
      </c>
      <c r="E136" s="50">
        <v>34</v>
      </c>
      <c r="F136" s="50">
        <v>43</v>
      </c>
      <c r="G136" s="85">
        <v>56</v>
      </c>
      <c r="H136" s="33">
        <f>G136/F136*100-100</f>
        <v>30.232558139534888</v>
      </c>
      <c r="I136" s="33">
        <f>G136/C136*100-100</f>
        <v>-13.84615384615384</v>
      </c>
    </row>
    <row r="137" spans="1:9" ht="15" thickBot="1" x14ac:dyDescent="0.35">
      <c r="A137" s="164" t="s">
        <v>12</v>
      </c>
      <c r="B137" s="164"/>
      <c r="C137" s="165">
        <v>331</v>
      </c>
      <c r="D137" s="67">
        <v>305</v>
      </c>
      <c r="E137" s="67">
        <v>314</v>
      </c>
      <c r="F137" s="67">
        <v>278</v>
      </c>
      <c r="G137" s="67">
        <v>326</v>
      </c>
      <c r="H137" s="89">
        <f>G137/F137*100-100</f>
        <v>17.266187050359719</v>
      </c>
      <c r="I137" s="143">
        <f>G137/C137*100-100</f>
        <v>-1.5105740181268885</v>
      </c>
    </row>
    <row r="138" spans="1:9" ht="15" thickBot="1" x14ac:dyDescent="0.35">
      <c r="A138" s="166" t="s">
        <v>30</v>
      </c>
      <c r="B138" s="166"/>
      <c r="C138" s="166"/>
      <c r="D138" s="166"/>
      <c r="E138" s="166"/>
      <c r="F138" s="166"/>
      <c r="G138" s="166"/>
      <c r="H138" s="166"/>
      <c r="I138" s="166"/>
    </row>
    <row r="139" spans="1:9" x14ac:dyDescent="0.3">
      <c r="A139" s="167" t="s">
        <v>14</v>
      </c>
      <c r="B139" s="167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8" t="s">
        <v>14</v>
      </c>
      <c r="B140" s="168">
        <v>2</v>
      </c>
      <c r="C140" s="96">
        <v>2</v>
      </c>
      <c r="D140" s="97" t="s">
        <v>13</v>
      </c>
      <c r="E140" s="97">
        <v>1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8" t="s">
        <v>14</v>
      </c>
      <c r="B141" s="168">
        <v>3</v>
      </c>
      <c r="C141" s="96" t="s">
        <v>13</v>
      </c>
      <c r="D141" s="97" t="s">
        <v>13</v>
      </c>
      <c r="E141" s="97" t="s">
        <v>13</v>
      </c>
      <c r="F141" s="97">
        <v>1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8" t="s">
        <v>14</v>
      </c>
      <c r="B142" s="168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6" t="s">
        <v>14</v>
      </c>
      <c r="B143" s="169"/>
      <c r="C143" s="170">
        <v>2</v>
      </c>
      <c r="D143" s="171" t="s">
        <v>13</v>
      </c>
      <c r="E143" s="171">
        <v>1</v>
      </c>
      <c r="F143" s="171">
        <v>1</v>
      </c>
      <c r="G143" s="172" t="s">
        <v>13</v>
      </c>
      <c r="H143" s="33" t="s">
        <v>13</v>
      </c>
      <c r="I143" s="33" t="s">
        <v>13</v>
      </c>
    </row>
    <row r="144" spans="1:9" x14ac:dyDescent="0.3">
      <c r="A144" s="168" t="s">
        <v>15</v>
      </c>
      <c r="B144" s="168">
        <v>1</v>
      </c>
      <c r="C144" s="96" t="s">
        <v>13</v>
      </c>
      <c r="D144" s="95" t="s">
        <v>13</v>
      </c>
      <c r="E144" s="95" t="s">
        <v>13</v>
      </c>
      <c r="F144" s="95">
        <v>1</v>
      </c>
      <c r="G144" s="107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 t="s">
        <v>13</v>
      </c>
      <c r="D145" s="47" t="s">
        <v>13</v>
      </c>
      <c r="E145" s="47">
        <v>1</v>
      </c>
      <c r="F145" s="47" t="s">
        <v>13</v>
      </c>
      <c r="G145" s="142">
        <v>2</v>
      </c>
      <c r="H145" s="25" t="s">
        <v>13</v>
      </c>
      <c r="I145" s="25" t="s">
        <v>13</v>
      </c>
    </row>
    <row r="146" spans="1:9" x14ac:dyDescent="0.3">
      <c r="A146" s="34" t="s">
        <v>15</v>
      </c>
      <c r="B146" s="34">
        <v>3</v>
      </c>
      <c r="C146" s="108">
        <v>1</v>
      </c>
      <c r="D146" s="47" t="s">
        <v>13</v>
      </c>
      <c r="E146" s="47" t="s">
        <v>13</v>
      </c>
      <c r="F146" s="47">
        <v>1</v>
      </c>
      <c r="G146" s="142">
        <v>1</v>
      </c>
      <c r="H146" s="25">
        <f>G146/F146*100-100</f>
        <v>0</v>
      </c>
      <c r="I146" s="25">
        <f>G146/C146*100-100</f>
        <v>0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 t="s">
        <v>13</v>
      </c>
      <c r="E147" s="47" t="s">
        <v>13</v>
      </c>
      <c r="F147" s="47">
        <v>1</v>
      </c>
      <c r="G147" s="142" t="s">
        <v>13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3"/>
      <c r="C148" s="81">
        <v>1</v>
      </c>
      <c r="D148" s="174" t="s">
        <v>13</v>
      </c>
      <c r="E148" s="174">
        <v>1</v>
      </c>
      <c r="F148" s="174">
        <v>3</v>
      </c>
      <c r="G148" s="175">
        <v>3</v>
      </c>
      <c r="H148" s="33">
        <f>G148/F148*100-100</f>
        <v>0</v>
      </c>
      <c r="I148" s="33">
        <f>G148/C148*100-100</f>
        <v>200</v>
      </c>
    </row>
    <row r="149" spans="1:9" x14ac:dyDescent="0.3">
      <c r="A149" s="115" t="s">
        <v>16</v>
      </c>
      <c r="B149" s="115">
        <v>1</v>
      </c>
      <c r="C149" s="176" t="s">
        <v>13</v>
      </c>
      <c r="D149" s="177">
        <v>1</v>
      </c>
      <c r="E149" s="177" t="s">
        <v>13</v>
      </c>
      <c r="F149" s="177" t="s">
        <v>13</v>
      </c>
      <c r="G149" s="178">
        <v>3</v>
      </c>
      <c r="H149" s="25" t="s">
        <v>13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>
        <v>2</v>
      </c>
      <c r="D150" s="47">
        <v>3</v>
      </c>
      <c r="E150" s="47">
        <v>4</v>
      </c>
      <c r="F150" s="47" t="s">
        <v>13</v>
      </c>
      <c r="G150" s="142">
        <v>2</v>
      </c>
      <c r="H150" s="25" t="s">
        <v>13</v>
      </c>
      <c r="I150" s="25">
        <f>G150/C150*100-100</f>
        <v>0</v>
      </c>
    </row>
    <row r="151" spans="1:9" x14ac:dyDescent="0.3">
      <c r="A151" s="38" t="s">
        <v>16</v>
      </c>
      <c r="B151" s="38">
        <v>3</v>
      </c>
      <c r="C151" s="141" t="s">
        <v>13</v>
      </c>
      <c r="D151" s="47" t="s">
        <v>13</v>
      </c>
      <c r="E151" s="47" t="s">
        <v>13</v>
      </c>
      <c r="F151" s="47">
        <v>1</v>
      </c>
      <c r="G151" s="142">
        <v>5</v>
      </c>
      <c r="H151" s="25">
        <f>G151/F151*100-100</f>
        <v>400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>
        <v>2</v>
      </c>
      <c r="D153" s="82">
        <v>4</v>
      </c>
      <c r="E153" s="82">
        <v>4</v>
      </c>
      <c r="F153" s="82">
        <v>1</v>
      </c>
      <c r="G153" s="83">
        <v>10</v>
      </c>
      <c r="H153" s="33">
        <f>G153/F153*100-100</f>
        <v>900</v>
      </c>
      <c r="I153" s="33">
        <f>G153/C153*100-100</f>
        <v>400</v>
      </c>
    </row>
    <row r="154" spans="1:9" x14ac:dyDescent="0.3">
      <c r="A154" s="38" t="s">
        <v>18</v>
      </c>
      <c r="B154" s="38">
        <v>1</v>
      </c>
      <c r="C154" s="176">
        <v>10</v>
      </c>
      <c r="D154" s="47">
        <v>4</v>
      </c>
      <c r="E154" s="47">
        <v>3</v>
      </c>
      <c r="F154" s="47" t="s">
        <v>13</v>
      </c>
      <c r="G154" s="142">
        <v>3</v>
      </c>
      <c r="H154" s="25" t="s">
        <v>13</v>
      </c>
      <c r="I154" s="25">
        <f>G154/C154*100-100</f>
        <v>-70</v>
      </c>
    </row>
    <row r="155" spans="1:9" x14ac:dyDescent="0.3">
      <c r="A155" s="34" t="s">
        <v>18</v>
      </c>
      <c r="B155" s="34">
        <v>2</v>
      </c>
      <c r="C155" s="108">
        <v>3</v>
      </c>
      <c r="D155" s="109">
        <v>3</v>
      </c>
      <c r="E155" s="109">
        <v>1</v>
      </c>
      <c r="F155" s="109">
        <v>3</v>
      </c>
      <c r="G155" s="110">
        <v>1</v>
      </c>
      <c r="H155" s="25">
        <f t="shared" ref="H155" si="12">G155/F155*100-100</f>
        <v>-66.666666666666671</v>
      </c>
      <c r="I155" s="25">
        <f>G155/C155*100-100</f>
        <v>-66.666666666666671</v>
      </c>
    </row>
    <row r="156" spans="1:9" x14ac:dyDescent="0.3">
      <c r="A156" s="179" t="s">
        <v>18</v>
      </c>
      <c r="B156" s="179">
        <v>3</v>
      </c>
      <c r="C156" s="141" t="s">
        <v>13</v>
      </c>
      <c r="D156" s="47">
        <v>1</v>
      </c>
      <c r="E156" s="47" t="s">
        <v>13</v>
      </c>
      <c r="F156" s="47">
        <v>2</v>
      </c>
      <c r="G156" s="142" t="s">
        <v>13</v>
      </c>
      <c r="H156" s="25" t="s">
        <v>13</v>
      </c>
      <c r="I156" s="25" t="s">
        <v>13</v>
      </c>
    </row>
    <row r="157" spans="1:9" ht="15" thickBot="1" x14ac:dyDescent="0.35">
      <c r="A157" s="179" t="s">
        <v>18</v>
      </c>
      <c r="B157" s="179">
        <v>4</v>
      </c>
      <c r="C157" s="180" t="s">
        <v>13</v>
      </c>
      <c r="D157" s="162" t="s">
        <v>13</v>
      </c>
      <c r="E157" s="162" t="s">
        <v>13</v>
      </c>
      <c r="F157" s="162" t="s">
        <v>13</v>
      </c>
      <c r="G157" s="163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81"/>
      <c r="C158" s="56">
        <v>13</v>
      </c>
      <c r="D158" s="50">
        <v>8</v>
      </c>
      <c r="E158" s="50">
        <v>4</v>
      </c>
      <c r="F158" s="50">
        <v>5</v>
      </c>
      <c r="G158" s="85">
        <v>4</v>
      </c>
      <c r="H158" s="33">
        <f>G158/F158*100-100</f>
        <v>-20</v>
      </c>
      <c r="I158" s="33">
        <f>G158/C158*100-100</f>
        <v>-69.230769230769226</v>
      </c>
    </row>
    <row r="159" spans="1:9" ht="15" thickBot="1" x14ac:dyDescent="0.35">
      <c r="A159" s="164" t="s">
        <v>31</v>
      </c>
      <c r="B159" s="182"/>
      <c r="C159" s="183">
        <v>18</v>
      </c>
      <c r="D159" s="183">
        <v>12</v>
      </c>
      <c r="E159" s="183">
        <v>10</v>
      </c>
      <c r="F159" s="183">
        <v>10</v>
      </c>
      <c r="G159" s="183">
        <v>17</v>
      </c>
      <c r="H159" s="89">
        <f>G159/F159*100-100</f>
        <v>70</v>
      </c>
      <c r="I159" s="143">
        <f>G159/C159*100-100</f>
        <v>-5.5555555555555571</v>
      </c>
    </row>
    <row r="160" spans="1:9" ht="15" thickBot="1" x14ac:dyDescent="0.35">
      <c r="A160" s="42" t="s">
        <v>32</v>
      </c>
      <c r="B160" s="42"/>
      <c r="C160" s="184">
        <v>2705</v>
      </c>
      <c r="D160" s="185">
        <v>1899</v>
      </c>
      <c r="E160" s="185">
        <v>1942</v>
      </c>
      <c r="F160" s="185">
        <v>1528</v>
      </c>
      <c r="G160" s="186">
        <v>2461</v>
      </c>
      <c r="H160" s="33">
        <f>G160/F160*100-100</f>
        <v>61.06020942408378</v>
      </c>
      <c r="I160" s="122">
        <f>G160/C160*100-100</f>
        <v>-9.0203327171903993</v>
      </c>
    </row>
    <row r="162" spans="1:6" x14ac:dyDescent="0.3">
      <c r="A162" s="187" t="s">
        <v>33</v>
      </c>
    </row>
    <row r="163" spans="1:6" x14ac:dyDescent="0.3">
      <c r="A163" s="187" t="s">
        <v>34</v>
      </c>
    </row>
    <row r="164" spans="1:6" x14ac:dyDescent="0.3">
      <c r="A164" s="187" t="s">
        <v>35</v>
      </c>
    </row>
    <row r="165" spans="1:6" x14ac:dyDescent="0.3">
      <c r="A165" s="187"/>
    </row>
    <row r="166" spans="1:6" x14ac:dyDescent="0.3">
      <c r="F166" s="188" t="s">
        <v>36</v>
      </c>
    </row>
    <row r="167" spans="1:6" x14ac:dyDescent="0.3">
      <c r="F167" s="188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2025-07-08T09:58:23Z</dcterms:created>
  <dcterms:modified xsi:type="dcterms:W3CDTF">2025-07-08T09:58:43Z</dcterms:modified>
</cp:coreProperties>
</file>