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59BA58B6-3E06-422F-A2A8-FC7ED8A075C1}" xr6:coauthVersionLast="47" xr6:coauthVersionMax="47" xr10:uidLastSave="{00000000-0000-0000-0000-000000000000}"/>
  <bookViews>
    <workbookView xWindow="-120" yWindow="-120" windowWidth="29040" windowHeight="17640" xr2:uid="{8F6DBE47-6C25-4A01-B7DB-845B01C58646}"/>
  </bookViews>
  <sheets>
    <sheet name="28_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K26" i="1"/>
  <c r="N25" i="1"/>
  <c r="M25" i="1"/>
  <c r="L25" i="1"/>
  <c r="K25" i="1"/>
  <c r="N24" i="1"/>
  <c r="L24" i="1"/>
  <c r="N23" i="1"/>
  <c r="M23" i="1"/>
  <c r="L23" i="1"/>
  <c r="K23" i="1"/>
  <c r="K22" i="1"/>
  <c r="M21" i="1"/>
  <c r="K21" i="1"/>
  <c r="N20" i="1"/>
  <c r="M20" i="1"/>
  <c r="L20" i="1"/>
  <c r="K20" i="1"/>
  <c r="N19" i="1"/>
  <c r="M19" i="1"/>
  <c r="L19" i="1"/>
  <c r="K19" i="1"/>
  <c r="N18" i="1"/>
  <c r="M18" i="1"/>
  <c r="K18" i="1"/>
  <c r="N17" i="1"/>
  <c r="M17" i="1"/>
  <c r="L17" i="1"/>
  <c r="K17" i="1"/>
  <c r="M16" i="1"/>
  <c r="M14" i="1"/>
  <c r="N13" i="1"/>
  <c r="M13" i="1"/>
  <c r="L13" i="1"/>
  <c r="K13" i="1"/>
  <c r="N12" i="1"/>
  <c r="M12" i="1"/>
  <c r="L12" i="1"/>
  <c r="N11" i="1"/>
  <c r="M11" i="1"/>
  <c r="L11" i="1"/>
  <c r="K11" i="1"/>
  <c r="M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<sst xmlns="http://schemas.openxmlformats.org/spreadsheetml/2006/main" count="79" uniqueCount="36">
  <si>
    <t xml:space="preserve">Grūdų  ir aliejinių augalų sėklų  supirkimo kiekių suvestinė ataskaita (2025 m. 28 – 30  sav.) pagal GS-1*, t </t>
  </si>
  <si>
    <t xml:space="preserve">                      Data
Grūdai</t>
  </si>
  <si>
    <t>Pokytis, %</t>
  </si>
  <si>
    <t>30 sav.  (07 22– 28)</t>
  </si>
  <si>
    <t>28  sav.  (07 07 – 13)</t>
  </si>
  <si>
    <t>29  sav.  (07 14 – 20)</t>
  </si>
  <si>
    <t>30  sav.  (07 21 – 27)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</si>
  <si>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</si>
  <si>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</si>
  <si>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</si>
  <si>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</si>
  <si>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</si>
  <si>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</si>
  <si>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</si>
  <si>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</si>
  <si>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</si>
  <si>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</si>
  <si>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</si>
  <si>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</si>
  <si>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</si>
  <si>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</si>
  <si>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</si>
  <si>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</si>
  <si>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</si>
  <si>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</si>
  <si>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</si>
  <si>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</si>
  <si>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</si>
  <si>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</si>
  <si>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</si>
  <si>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</si>
  <si>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30 savaitę su 29 savaite</t>
  </si>
  <si>
    <t>*** lyginant 2025 m. 30 savaitę su 2024 m. 30 savaite</t>
  </si>
  <si>
    <t>Pastaba: grūdų bei aliejinių augalų sėklų 28 ir 29 savaičių supirkimo kiekiai patikslinti  2025-07-31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</si>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</sst>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372FC31-D879-4354-83DD-41320E91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7974163B-B31C-4951-92E7-BE189F81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4DB0E41-02E2-4DC0-AC86-710F58B4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FC5B57B-3D05-4084-BB98-AC16BAE0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EFFE328E-B406-4010-BD0E-51ABA07B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9620D43F-6B80-4991-9839-4D5D08F6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B6D6742-344E-4BCA-A1BF-73D46D4A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B9331C1-5B93-4E6D-89EE-B994FC8F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0AE0750F-432B-4D20-8670-7CC1CF22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1659CF6-6522-4238-B772-83FB2386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FEE29AB-ED5F-42BB-90E7-AA9D8A56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8F04257D-5B83-4C53-B52A-D2A7CDFB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0FE6C0A3-444D-4920-B9C2-5756BC08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AF5A4665-00EB-4019-A8B7-DE3E8A4D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B5132C0-6A15-478C-BA9A-13068B45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E8FCA3E-2188-490F-8A87-8417029D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BFD8045-F4A6-4147-90F3-E871221B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232C3CB-BA2A-4E08-BE36-EA098696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1E7B91E8-D6F5-4375-B0AA-BB30F240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E56AFD9-1D00-4A34-A6D0-33D97C45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C3D30E24-3964-4113-92C6-B1231E2D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4F7DDB5E-942C-4D45-8AFE-D2188396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4D5EF60-8AFE-4277-9BA7-2FFE092F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39DE0E9-40BD-4E26-B572-EECA2E284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E3BB590-3D21-4C27-A022-6C815472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D099299-010B-404A-98C9-AD881A42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D5D8A65-CF26-4784-91C4-21119047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F1B2F16-A0E5-4947-A77E-4E75AA6C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C3FD892-212D-4530-8F07-D415E710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C783ADC-1F08-47A9-A8A6-BF4DF674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3B34F5E-6150-4ACF-843D-DB781094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C6EFF5AE-8F26-4376-8B3A-145DF626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144C2A50-C03F-43F9-8E03-B13F39C6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90FCC12-9035-4E70-AC7A-A0FC1DFA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10D9F35-BB3F-4C3F-8ACA-91FB7244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4E54D99A-12B0-47CC-976A-96F2C092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792CCB88-705D-401C-B347-43BD04B7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B55AF8FD-4AF6-4837-BC6B-3F1E5044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5B6F803-D01D-4448-BA99-3C5C08D4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34CD423-8836-43A3-B768-2AF04D30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5DA67EA-95DE-4E3D-A1DF-B353165C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1E72731-EF0B-438C-8BE6-577416D7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1E3C6E0C-4972-40C5-B036-CAC57F42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43358E3-62B7-4423-865D-908F0073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EB3EFC0-237E-4A12-BBC4-94F3164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F5836E0-6355-4483-9C7F-CCF0F714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524A9B08-4AD3-4551-A61B-483488F6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D25E230-A878-4983-A793-168A105A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6ADEAF93-DCB7-4839-A195-20C9F218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B80BF8C0-DF6F-43B1-8A21-2C57D5F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DD38550-6A32-43A7-B648-501FF28E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5F73A4E2-9171-4579-8A37-C8CAFDC4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EB7AEC9-2897-4064-80C4-81674CF9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EB2B93ED-0DBB-45F4-91F3-8161EA91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7C1A213A-6656-47EB-B97C-48B505BF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BD09D658-57A8-44F1-8772-19443B93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7CC27CF-E1D3-4ADF-9888-3848BF83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8E75233-17C2-4E1D-9EB4-8602B804D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0B069F54-66D9-447D-B0CF-EEE0D155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30429DFC-8B10-409A-84A6-D5E2E1DE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5F205355-9942-4404-8DB4-7BE88851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45B765A-E924-45A0-A4BA-6232F5B2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007ABC7-C964-4244-BDE9-701911CD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878C549-8B19-463C-8E2E-1794BB9F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79ADD81-57B8-4085-BDE7-1A5EB2F7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7B847FE-19A7-4A94-ABCB-04F9E71F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1FE3C598-34D9-4B6B-8DA0-ECE72C0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1A26AD00-F78D-4C6F-ABDB-7C8CF264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A73FADD-36D1-4381-9C81-E10B21E0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0B1C230D-BDC9-4A3D-95AC-EDA68E62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28C3EBEF-D035-4FC0-98C8-B52427B8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99B71C9-0D97-4FD4-9823-523D35A2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7427E52-0F45-436C-9567-8817C4F0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0B819F7-5096-448E-8501-1BF58EB1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2A3F473-3EFE-4578-AC09-C32691F7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011F1245-397C-497B-BA50-7C6F3A7F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F2BCDB99-AA4C-4222-AA5A-6E439B16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A9079561-CC55-4D0D-8F20-683B1B34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6CCAB183-6C90-40FF-9A54-B5E16157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BB20E6A-2B35-481C-94F1-DCDC67F9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AD88928C-8F54-4BE4-A143-AB4D4296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4F67D36D-E308-4C36-A47B-A5BABB07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0F6AF4FE-1164-4D6D-9DED-582F93AE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8908663A-AAAE-4F21-807B-4974DCAA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400EFD61-825B-4FF1-97EE-FE77C10F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A11473E3-A49C-4723-B1D7-28C6524E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A9E246C2-C52C-4A0B-BA72-0FAD43DC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25A07F0-F303-49FE-956C-2F85A236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B5E33D21-8A9A-4F66-AED6-A04C4CB1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970990B-9C72-4990-A11A-8A5FD5ED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E28E57F-DD16-4F9E-A000-A4F4AFBA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740B8463-2CCF-4D08-A11B-743FA4F2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AD6422B-7163-4EF0-AD49-8998166C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8920707-95C6-4452-B3F6-FE7EE15C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DE35EE6-3347-4BF6-833D-797A0A0A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0B033F73-2AAC-45DA-9A86-9A6C8910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090EF5B1-EFEC-45CA-9225-10FABDCE7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2B6068BE-27EE-4743-8937-28896893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E79E7FA5-FCDC-421D-977E-0E8F69E4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34051947-E452-408C-9B01-9269068E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7F70C21A-29C2-4A47-BD84-40C8DD094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F46CE66-E867-46A3-B02B-AD9C4C17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D90D33A5-956A-4572-9173-FC4A665B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541988A-DC3D-4E9D-8221-65BB2295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C2AF9B9-7B5B-449F-9229-CF4F5B12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7B584A0-94F2-4EAF-A472-572AA1F8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627EF5FF-4FB1-42A4-A6B4-9DDD2B46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C5C963B-36B7-43B1-9D8A-39F875D7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698C954-0EEC-48CA-B048-6E55EA17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694333CD-2BB4-4D99-99EB-D667458C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BE75E962-F0B8-4E9F-B2A6-317C8B89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523AD378-2AF0-4F2B-BC3E-89A018CB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E52496F8-6869-4E05-9E5C-36285CC6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709595F-A329-4EC7-9379-ED5149DB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7A1FE037-FCFC-4962-A961-46B0621D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DE0853A-1EAA-499C-ADD6-25110315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53C62BC6-F439-46D6-B1BD-E2E6943D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E4AD48BB-5BA8-475A-B353-2F3199C5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CA8B4E6-7601-4503-B00F-FDE8DE79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2AAD298-C172-4FFC-8E94-7B1C1E49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16761042-3D05-4797-AD23-67D086E8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2E295B3-EE46-44BC-BD9D-54FDF030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10AA0F6-70E6-4A40-9377-733789B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2032041B-5B3A-4E47-BE05-DD629319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50D0777-6FB7-4360-AD3F-00D423B4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B2854FF4-A2E6-46DC-96D8-0FDC5BEA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A3B65D34-2390-4A1D-BC8B-011CC2A1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6998254-F1C0-4F87-8D83-5846FEEB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16AB3B0-1013-49FA-9037-AEFB1840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008CB52-41D7-49A1-93CB-DDC8BEC4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9E874139-899A-49BC-97E0-3744A78A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DA64E65-BACE-43E3-8835-01353050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FA8847A-F4C1-4BF5-8DDC-E80D862F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15A02980-5F61-4AD3-8C0F-98935722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30F44E7-B93F-4446-99D7-AC94A5EC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0B552AC-E27A-4656-9F9D-7AD1A28D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2EFA7B18-A95C-46DF-98D5-85B79CF7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4A011529-81A0-48AA-A8D8-77CD8716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F680A4A-EBB9-4DC0-9E1A-3E49A5E0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CB0594D-24C6-4E6E-BC86-0149C648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EDFFD085-1290-49CD-A08D-FC6F8710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99D82C6-5B67-45C5-8A43-C11E1549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0BF0E121-537A-46C8-B24B-3BE9F2CC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EA168D66-D284-421B-BCD4-3DD18A35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64EB0FB7-46CB-41DD-A93A-88F03606D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8AA408E0-1361-4EBD-9765-D9E30BD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2FB99C2-E330-40D4-8858-C042D4E4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D5056D2-A692-446B-B419-05086956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37F796D-8BB7-4020-BA08-6F88AC4A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8BF06BD-C2AE-4DEE-8282-134304D4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EE8F850-6260-4969-A0F6-CAA2B4A3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8C1403EF-158F-4822-AD44-69C8F213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221A658-A221-4617-AA8B-D2A1E69C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F2D7CF4-3069-422D-B6F1-7B63D626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4FB5796B-67ED-4112-97A3-7EAF79BA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BA052339-9947-4684-8280-778790E8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7650CE47-C0DF-4507-8306-45635DDA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B19C1A4-8027-49D6-8BFA-95D7996F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A70310D6-D149-4585-9D53-7E89D516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1FD7E27-E8D7-42D8-8B35-D8857842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AE9BECF-01DD-40E0-8537-D6E89256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04422D84-0BB5-4AFE-88F4-A6B593BF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06189F4-1187-4988-A274-DAC62766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4DC38EC-7B6E-4C33-9F9F-847AE1FB8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472E119-9ADF-4EF9-974C-60D4279A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610BD8F6-6C25-40A9-AE9F-4D6240C0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5C94CFAE-CE50-4AB2-A5B5-8EFA9436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5550468-819C-463F-95DE-3F47FBBD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6A428195-5AED-481B-A24F-2C463D3F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92A6BEF-4E91-425C-9491-B663B66F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221A2A65-DB6B-465F-8B38-62FABBFE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588AB2E5-D2A2-4966-8C13-891DD8F4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C31AB438-8ECE-4C5E-B5B5-91DEE1D7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09637DE-9E9B-4439-9FC8-BE48889F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456E10B-4EA2-4BE0-951A-B9924421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4A6DD47-3A1E-47C8-9FEE-D4FB0EF7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D163DBC-DAF8-4015-ADBC-855C889B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3E17ED20-5C7A-4A62-A2BD-1AF8237E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52FD57E-4EFC-450C-8CDF-89C53DE8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96C2F4F1-E906-4844-BBD0-18EB81A0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3F2CA39-916E-4BE0-81EB-1B9972C9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9C62E265-B143-45B0-9E35-1AF32B33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97AF7E5-4292-4962-BADE-B4202F54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5517521-CEDC-44E7-9F65-44228DDE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4E78A481-6620-4908-9042-958F7E1B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EBEEE38-4D30-4F3C-AE85-D6B7BB4D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A4C9F405-7DF2-4BD7-A2AF-422FE5B6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139948A5-2C82-463F-B4A9-676F965B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997257F-AAF8-41EC-9CFA-5D9DD018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5EBB0FD-C633-49AB-9333-CC25539F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281C932C-4185-4EF5-B454-C39AB517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7A3C96D-6A1C-474D-80F0-C8B691EC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3942C78-DF94-4595-B0BC-528E5A2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F7F1BA4-C27B-4EC8-BA16-F8F30CEC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687FBC3-415B-441E-BC03-2719674D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C7EE8FA-8872-4B98-9E43-A59C2DAB9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5BCB000C-932D-4BB5-8A5C-1CC2E171B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0FCA0B8-F354-4878-92BB-80A64B1F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05D3815C-26EA-4AE1-90BA-054F67B7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D1FEE8D-82E8-4370-B642-D99A3450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306659B-A5C9-4832-AEC8-AE9C0317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598A13B-682F-4189-9CCE-B84E657B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9B55C48C-473B-424B-A58F-9CB369A6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F7ACFD0-F818-4E07-A1FF-10E66790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6067568-987D-4B61-9689-14ACB378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0D83FFEB-99DB-4171-803F-7DA1C1BF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1EDF9763-30D8-4DD1-B09B-BCBB7DBF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367A1623-06A4-4432-A3AE-8F937E8D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99B5FD8-45E8-4884-AE83-027E6927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BA8398E-E192-4E47-953A-9C767C840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6D42D17-4CE6-4400-B3A1-979074E3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7262924-021D-408B-86A2-18DA12C5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1ACDB02-11A6-4EFF-8610-F46969EC9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0EC2666-8F98-4330-8715-240516E6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CBA44E39-CB94-47C2-A02E-A1788163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6D10B14-5EEC-4412-975F-396BFE2C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ABBEF7F4-C72B-4C52-82A1-EEBCD93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29FC1BB-D7A5-44DB-A036-84FA5601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DB048B5B-3CD3-48B3-8551-3210DD82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B7905415-EA9D-4DB1-9779-BE94FB8A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209ED239-1350-40AE-A58D-DAF1D685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9992061-969B-4601-9860-C2746EC1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C8218EA7-8A99-444B-8FCC-58F528C7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929108B-27A3-40EE-9A2A-EDE66B84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04539402-216E-43C4-BDE8-D9A4B9FF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16F1D938-4C73-4714-AE27-3C42D892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DC74524B-C74C-4E02-AB83-461170D8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5D7689DF-E2DA-4690-9CA7-678BD303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C1C2EDF3-2F95-4925-AD81-3778D270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2D0EBD39-B217-45DE-94C8-5A0383A2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9EAE94EA-227E-47F1-ABB7-AB06F4F9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9512317-9099-4E06-A288-FD1109E9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D69C19E-7595-473A-8CA7-988D36E2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146EBCDD-D21C-484E-9A27-6C9E5338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C4157AF4-317C-47C2-81F9-F7532F9F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383F812-C6E8-4B69-A40E-C8D51BF4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F3846EDA-63D7-4B29-9A46-21D00780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80519B4-E9AA-4FF7-BD70-469AD964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882C1F60-9E26-464A-91A0-66303245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FAB4F757-583E-48AC-AC9A-2929DB4F1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0D45AEFA-E14A-438B-BB97-1B3500FC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F7211EA-FD09-4B1C-B7AE-F7C39705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3E5B2F77-13DA-425F-A41A-8258270A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4996489-6CED-47B5-ABC0-4EAD8879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82BA8EBC-9216-4A8F-9580-DA28247D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D71B202-45E7-45E7-BDE1-7E7A7002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0259C765-33AF-4879-B5D5-CEF3BA11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7B105EB-9AF8-4DFE-AA75-EEC5726F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836ABCDF-3BC0-4D38-BD89-21524B5C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A6C2BDD-3E16-4C90-846D-F8CEBE9E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8C46A120-800D-4273-AF94-C1CA2192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64B5190-2F8B-4AAE-A2FF-304E87A2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157FC53C-F498-41D7-9527-6F5D067E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30623B2C-1B0F-421B-BA47-A788E5E3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6D89FCAC-3D58-46F0-85E9-4EF8C7C7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903AE85D-02ED-486B-ADA0-C90D8411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C1409904-EEDA-4C71-B6C0-B4B2053C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5ADD34A-30E1-47B3-A778-E122393A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00BA442E-3960-42CC-A1BA-EE959379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58EF3FF-9DBF-43B0-850F-B471BC93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A13DF607-F0F6-4137-ADF1-7F34E110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DBCECA17-C841-4A0E-A00B-57FD95EA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6BD8CEB-B114-4D79-ADA8-F4A6D6C2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4FA643A-C9CB-46D7-8772-96DBE407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8B78FFF2-0E68-4FA7-A0ED-5FD717B6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7B19536-9B62-4CB2-A89E-8CC5901A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E06D5049-7F32-44EF-8D40-E0B4D28A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FBE089F6-36D9-40F6-BBA9-9C196B76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88E13016-99BC-49EC-98B6-3111325A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CAE13558-77E8-4C8F-B7E4-ABAB896C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FFAF2E5E-DDCB-4F2D-AB74-9DC4840F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216A9A1D-79F4-4E2C-B34B-18348299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6F4C3E59-0EA3-47E4-AA20-E1ACDD50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ACD72BC-B69D-46B9-8BC0-F7135847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640A079-F189-4589-8821-1F1B222F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91C32CE-B99F-4DED-B89F-DB645926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BB81F4AD-45AA-40C0-B984-FA54B90D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EC3D85D6-E4CB-452A-B784-61CE02F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76D66BC7-260A-4AD8-B4D4-F294F862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1997DDF2-8030-4BE3-BCF0-CD1A942B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A137350E-6055-429F-908E-EC9C1F43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B139ABA-F097-4B5B-A4AF-4E451879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6C2FD24C-E305-42BB-998F-B8266753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471299F-CAE9-47CC-89F1-EC40E41C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E6D903ED-C67B-401E-952E-B485DFD7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5473518-4775-4158-9C4E-2318FE35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D743DA72-4D2C-477D-A31C-77B9DA5E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62EE8E05-F12A-4609-AD79-59A02A06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EC5B69F1-16D4-4697-B411-3C03454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B8505CA9-BD5F-4E9B-991B-5327E3F4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FEF78CC3-3567-4EBA-AC36-B64436F2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3ABA993D-F1ED-44CC-A482-947269AA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59AF4439-7B91-4E11-A3FA-F9F715EB2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7A1D12D1-C4ED-464A-BC46-42E44FF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4B1373B7-AE34-40C2-955A-F35FAF7A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7298A621-920D-4BD8-B2A5-5F671D0E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178DB704-5C7D-44B5-93F0-CB3446FC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F552CE49-9BB8-4398-B692-C32D8EAB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00EE2D3-1C0C-4CC5-B729-CB5FF2D0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CDE04168-4BA8-4729-899D-0C9FB503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9415542-04F7-448C-8F9E-3BBB0BE9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1E9F63C-3002-434C-8572-D489A128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F64F9D2E-83F3-4878-A635-4AC6F712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D8CE891-524D-4D6D-901C-765AEDFB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C2C96BE-84E1-42A8-B20C-6D735D38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3AF324E5-F6AA-443E-868E-C81BCA3E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D623CC6-B407-4A8D-8BF9-1B635BC6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C88B416E-5833-4725-A497-A4C17C7F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C8D6F70-1025-45D6-9C6A-24ED853E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38AB614B-9481-464E-B243-C4C55363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9770965-90E3-4571-AF2F-EA0C8AEA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11E8A25B-99AC-4F4B-BB8D-FB682DA8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2861BC2-E96C-4C04-9F1A-CFB79484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56333F8F-5878-4669-ABBB-5B7D112E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DB2828D-DEE3-4A16-86F2-F533AEAC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21745889-34E9-43C9-92B0-B1A7B31E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F556DCB-2D01-4F53-B655-B59015B5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055D274-FE72-46B0-A507-5CD61072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F74018B-E62F-4EEF-B8CE-D245916A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CF27474F-981C-493C-BC08-C42DC87F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D856076-C37E-4D35-93E2-F10CCB0B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FC2BB203-8B60-41AF-AC27-7A507A6E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7A2463DE-577E-4F35-BC79-CF03FC47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16926E7-2FA7-4DBE-9A44-1CF6639D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74D9F86-5297-44FF-817A-C077F5AB7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1A78C149-16CC-4CC7-8864-3EC76152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C3BE26C-A56C-4372-987D-DBFDEB12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24039F6C-416C-4728-9226-C684A33C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2DB43978-C73E-4872-A526-1B085762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A9607AD-962B-4258-B914-9D54FC78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155E80D7-1784-4F94-80A0-AF968476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18027378-DF17-4CB2-89BB-7DA650CD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E70EBF5-80D7-4388-B230-3205E562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6DDA42B4-8C82-4DD0-BFF2-133A7886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045F0829-2603-4805-8205-72541EAB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259D566F-BFDB-402D-B823-98AC07FC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C9105769-1996-47C8-A93C-BA35EFF8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AB045979-2C57-4DB2-87B2-99C336B5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270DFFF1-8617-4628-BA4C-04348156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CFDB93D-E87C-4CF5-906E-106C7594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BFEC4BE0-6CC4-4332-AC76-BF6251C3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373F96FD-0288-4959-B04E-4483C97C7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7533F70-B4EC-44A2-905F-5AB3061E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1D9BBF89-75F2-47F8-ADD0-E5C7C422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539F1B2-A130-442B-95A0-63E74FA0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1B0E3984-DE41-46D0-82C0-7F201F3D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B1E62D7-D38A-4E07-9E68-4CCE33CD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F00C550B-A2F3-497B-84F6-F07443E8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B58771C3-EC96-47AE-8CCD-60B17F6E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8CFF2595-16A7-49D8-B979-19967F62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39322B50-7300-4161-A45B-5416FC5D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6EDC62E1-13F2-4043-97E3-082D6861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3982C978-9DA8-4382-8B30-4AA4102E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DC248AF5-AA13-41DF-B167-B20623A0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BE81D99-46D7-4301-A194-7E5F04D0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17BDD774-077B-465A-B00F-87088836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2F500991-9EDC-43F5-BB63-0C23ED4D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5296D219-FD29-4C92-9F73-F2EAC3D1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F27DDC8D-6A78-43C8-8E46-7C5FCD01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12D48DF-A3E5-4E62-A984-016C9297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319536B-1176-428A-BF77-39E29509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70DF506-0184-4F87-9D5E-E3BB69848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AB1BC3D-57B2-4A66-B0AF-6D31EBE4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FA51ECA-654E-4476-AF65-AEFB8749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FB1DE1F9-4EF6-4033-99B1-81FD6F0E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5A9804B9-3995-41FC-BF88-E424E5DA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67B1425F-1D61-4AF6-9540-CC5B9C6B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E0DAC1EB-7DCA-4B4B-A1F1-BEEBBE15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D5714ED9-04D7-4C23-BA90-74369B1F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8655D3F8-C043-460F-B336-B0063B55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B30DF35-A472-4928-B8BF-6A6BDADE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DB8766E-3B9D-4E8D-A5C5-12A10376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6CFA05A-3E9F-44A7-8483-0D4958F8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5DC68CE-03D8-4BC6-BF1D-61E063AB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49EF5EF-711B-4007-A4F8-2E8290FC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B30D0F00-638A-4EA2-9C5E-B33E354D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754F189A-69EE-4D9A-BC56-A040AB4A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D21E31D-E998-44A5-A4E3-7A4DAF84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677EC359-0790-4CC7-9EB5-445FF2FC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B7AEDBA5-E924-4265-8AA6-F92308AF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B24F6FDB-2D62-4FD7-8A7F-EADE0CFE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1CF38D95-8FFC-44E0-99D7-DE443B9F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561E698B-A6DC-41D8-8DD3-1FEC609E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BAAA7FC1-09BA-4598-9EA3-B4FF9EA0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C520C9C-FBDE-434A-9C03-BCD9870D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CBC8FE3A-48FD-4BBA-A764-1E7D3A07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C367EF0E-64F4-4DA3-A46B-066B722F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D8FAF26-C1B3-4F20-A217-48D01E57C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9718BAD7-3B89-459C-B00D-D5AED0F6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DA574566-CFDC-490D-AE63-9832F4E6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0ED0ED1-B97D-4881-ADFB-1CA72333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ACB0A9DA-5216-4066-A876-9054A579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0579754E-6E57-48A1-9073-8D2009FC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154211FD-DE66-45CA-A492-D8D86DCE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A7773A5F-C3B2-4737-B257-120D56EE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BBD21711-ACC2-4920-9EA3-8831B370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190CFC6A-59C2-486D-A0A1-41F1C6099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0D9AD80F-0F85-44CA-B0F2-C484F95D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C718F59-41C5-4199-9011-90E7D150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46AC9B72-E105-4CDC-8508-3360DED7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753BA50-5460-418E-A778-D8BE94DC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D26BF44C-0134-44FB-964B-3655315F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F48EBF6E-6415-4DF0-B4C2-B75201AD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5997370E-6715-451D-AFF6-8B917773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60BDEC6B-60B2-49F8-BB02-9C10DEC6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CF988262-78BA-47C2-AB24-34463ADD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FFB06E5A-C5A4-4E94-BDE8-4B6A88D9B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C3DB7095-31FD-45E8-AD6A-B4EABC42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A2A9C40A-498E-47E4-959D-825A1D8B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49839EB7-6654-4BFD-B41C-6E74509D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5EE4567-EBF4-4027-A57E-9FED0D74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6743E7B-E593-43D4-BBC8-4121AA62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1C73E04-D6D1-422A-BE53-E5AC2B42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A9280046-C997-4E1B-926C-E7A76995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4529FDE-1DDC-4403-817A-6A5A4847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C6673FAC-1DF1-4BDF-98E2-F8D07512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8B35F8AE-C45E-4835-A325-0D5D0BCE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DB2693F-CACE-4458-A688-FF949E42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C0833011-E555-4B61-B834-3F4F6380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F0218EB-C541-44A4-BD2D-FED418F5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7E9B6FB2-EFED-4E22-81E7-396667E9F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D7D7C7A2-342E-485D-A9B6-1ECD8B69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90807F1-EE86-413A-8151-F496638B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D21DF7C-F9D2-4622-9C57-25518BB9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76A3D1B-6494-4835-8244-F462F30C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7" name="Picture 426" descr="https://is.vic.lt/ris/space.png">
          <a:extLst>
            <a:ext uri="{FF2B5EF4-FFF2-40B4-BE49-F238E27FC236}">
              <a16:creationId xmlns:a16="http://schemas.microsoft.com/office/drawing/2014/main" id="{71C21397-A8A8-4956-B481-09D7AB11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8" name="Picture 2" descr="https://is.vic.lt/ris/space.png">
          <a:extLst>
            <a:ext uri="{FF2B5EF4-FFF2-40B4-BE49-F238E27FC236}">
              <a16:creationId xmlns:a16="http://schemas.microsoft.com/office/drawing/2014/main" id="{A9903592-1D2B-4112-B0D9-078A08C7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D8FFC792-FD95-45E2-A27D-EA1F1191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0" name="Picture 2" descr="https://is.vic.lt/ris/space.png">
          <a:extLst>
            <a:ext uri="{FF2B5EF4-FFF2-40B4-BE49-F238E27FC236}">
              <a16:creationId xmlns:a16="http://schemas.microsoft.com/office/drawing/2014/main" id="{F19C16F1-C83B-43CB-A2F1-59DAE77F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5EB11CE-50D7-4A56-A19C-9665DF89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40E71D4-7872-4C20-8E52-A59CCB09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64CAB66A-C9C4-4354-954C-FA97305B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69527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7368752-1612-47DC-B028-6BF52375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2CFE64F5-4CF4-459F-8086-39737A4B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83C8A2C2-4EC2-47C7-B60E-0EC11058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7" name="Picture 436" descr="https://is.vic.lt/ris/space.png">
          <a:extLst>
            <a:ext uri="{FF2B5EF4-FFF2-40B4-BE49-F238E27FC236}">
              <a16:creationId xmlns:a16="http://schemas.microsoft.com/office/drawing/2014/main" id="{4C27213E-A3A0-4329-85E0-716F6D09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8" name="Picture 2" descr="https://is.vic.lt/ris/space.png">
          <a:extLst>
            <a:ext uri="{FF2B5EF4-FFF2-40B4-BE49-F238E27FC236}">
              <a16:creationId xmlns:a16="http://schemas.microsoft.com/office/drawing/2014/main" id="{77724CC5-9814-43FD-8840-A85A7A5E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DA1CDA2-2F16-4ED8-B178-9C4B98F5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0" name="Picture 2" descr="https://is.vic.lt/ris/space.png">
          <a:extLst>
            <a:ext uri="{FF2B5EF4-FFF2-40B4-BE49-F238E27FC236}">
              <a16:creationId xmlns:a16="http://schemas.microsoft.com/office/drawing/2014/main" id="{6D7044A6-E132-48F9-9A9B-7B90A4B7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5C7BA4D-B216-418B-BCD5-7A35C4F5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89398A76-24FE-40EC-BC18-6C4F1289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F33E858-457D-4825-B883-FDF5BDA3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0E5CB92F-7C4D-4284-BC01-42C7B3F1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C12BE985-2BA8-47D0-A2CF-EF2F61C1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C470409-F5FB-4299-A45A-6A42D0CC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" name="Picture 446" descr="https://is.vic.lt/ris/space.png">
          <a:extLst>
            <a:ext uri="{FF2B5EF4-FFF2-40B4-BE49-F238E27FC236}">
              <a16:creationId xmlns:a16="http://schemas.microsoft.com/office/drawing/2014/main" id="{32DA43D8-F06A-4138-83A9-B466AF5D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" name="Picture 2" descr="https://is.vic.lt/ris/space.png">
          <a:extLst>
            <a:ext uri="{FF2B5EF4-FFF2-40B4-BE49-F238E27FC236}">
              <a16:creationId xmlns:a16="http://schemas.microsoft.com/office/drawing/2014/main" id="{6EEC8006-A420-4FE8-B95A-07EC9EC4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6F1D5396-FE03-478F-8AA0-F66AC9D9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FFB08335-6FB5-4CAB-B764-83DF4EE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6A634965-3E37-438A-9538-CEF54F0F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700ADEC-0C2F-4653-B711-087DB330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EDD81F9-0B3E-4883-BB38-7BDCBB08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96278A9-2364-4786-B739-1AD67A91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9BC1E782-8715-49F1-B10D-E411C4A1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66DC72F3-9585-432C-B07C-B037DB04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7" name="Picture 456" descr="https://is.vic.lt/ris/space.png">
          <a:extLst>
            <a:ext uri="{FF2B5EF4-FFF2-40B4-BE49-F238E27FC236}">
              <a16:creationId xmlns:a16="http://schemas.microsoft.com/office/drawing/2014/main" id="{9A0E661C-6B25-4E29-A4C3-2A5E2F12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2FC8D794-0DE8-4DF2-831D-A2F8F0C7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042D5E1B-1E82-4053-A826-9C3B5E77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AAD03531-9D81-41A4-B3E4-BC9C44A9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3531CBBA-6E87-46C9-805A-A6D3FF16D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8FD1229-E8BE-410A-AB83-AC5BEAC3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15E73963-1D4D-45FE-9485-48B758B5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4F12051-1EF5-4520-B245-84F56356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66ECD20B-D039-4CA4-914B-94659511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620F65B5-9D03-4D4E-A752-8742B65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7" name="Picture 466" descr="https://is.vic.lt/ris/space.png">
          <a:extLst>
            <a:ext uri="{FF2B5EF4-FFF2-40B4-BE49-F238E27FC236}">
              <a16:creationId xmlns:a16="http://schemas.microsoft.com/office/drawing/2014/main" id="{FD7C74C2-A034-4E15-B9AB-683407D3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0C1CFFE1-1195-438D-B68E-33867C90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4E7A2085-8B5B-4205-B98B-F73CAD41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88813336-29F8-404B-9A26-ACF669C9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5B8DB13-497A-4A2F-8AB9-5CD2B9E5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FA8A5F1-8DB7-42DD-87CF-0310A1E7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8F87DEAE-00E8-432A-A762-2B5FB9FF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2052E48-D957-4F99-8830-5AF9A47D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95F503C-FFD2-496A-A9C3-70B7CF30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4478029D-F0BA-4960-8DAF-67AB0446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7" name="Picture 476" descr="https://is.vic.lt/ris/space.png">
          <a:extLst>
            <a:ext uri="{FF2B5EF4-FFF2-40B4-BE49-F238E27FC236}">
              <a16:creationId xmlns:a16="http://schemas.microsoft.com/office/drawing/2014/main" id="{1623F632-4DD7-4F6A-916F-200F485D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8" name="Picture 2" descr="https://is.vic.lt/ris/space.png">
          <a:extLst>
            <a:ext uri="{FF2B5EF4-FFF2-40B4-BE49-F238E27FC236}">
              <a16:creationId xmlns:a16="http://schemas.microsoft.com/office/drawing/2014/main" id="{FFA6E668-8E7D-4629-86FD-110C14B5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736D95F3-C876-441A-BC78-AC790685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0" name="Picture 2" descr="https://is.vic.lt/ris/space.png">
          <a:extLst>
            <a:ext uri="{FF2B5EF4-FFF2-40B4-BE49-F238E27FC236}">
              <a16:creationId xmlns:a16="http://schemas.microsoft.com/office/drawing/2014/main" id="{5ADD504F-0F81-4687-BB5B-93896DBE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C113A89-BA66-4CB5-BE2E-8BA0B82F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F4F4F52-EA5C-4F71-9CA6-BE5103B1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DC5EC69E-2A17-435A-86AC-EAF3E4B2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26899AC-E099-4B70-A8B9-9C4FB810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19C72266-A88D-4AB3-9F3B-A2BC92D3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29CB14F-7877-4F16-99AE-FF5DF3CF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87" name="Picture 486" descr="https://is.vic.lt/ris/space.png">
          <a:extLst>
            <a:ext uri="{FF2B5EF4-FFF2-40B4-BE49-F238E27FC236}">
              <a16:creationId xmlns:a16="http://schemas.microsoft.com/office/drawing/2014/main" id="{CCC70016-E146-4101-8E03-86249DED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88" name="Picture 2" descr="https://is.vic.lt/ris/space.png">
          <a:extLst>
            <a:ext uri="{FF2B5EF4-FFF2-40B4-BE49-F238E27FC236}">
              <a16:creationId xmlns:a16="http://schemas.microsoft.com/office/drawing/2014/main" id="{03DA8E14-5490-4578-B2FA-35CD120F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5EAECC28-EDBE-4E38-91FE-4811473C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A88768D7-70EC-45EC-995A-B86F04ED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CC4E36C-1A6F-4664-B89B-A07B9B4E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0B97E-4934-475D-8AA5-498F5728B2E6}">
  <dimension ref="B2:W36"/>
  <sheetViews>
    <sheetView showGridLines="0" tabSelected="1" workbookViewId="0">
      <selection sqref="A1:XFD1048576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456426.21100000001</v>
      </c>
      <c r="D8" s="22">
        <v>17396.454000000002</v>
      </c>
      <c r="E8" s="23">
        <v>513.12900000000002</v>
      </c>
      <c r="F8" s="23">
        <v>2334.471</v>
      </c>
      <c r="G8" s="21">
        <v>1947.057</v>
      </c>
      <c r="H8" s="22">
        <v>9383.3690000000006</v>
      </c>
      <c r="I8" s="23">
        <v>3342.9110000000001</v>
      </c>
      <c r="J8" s="23">
        <v>4981.2250000000004</v>
      </c>
      <c r="K8" s="21">
        <f t="shared" ref="K8:L13" si="0">+((I8*100/G8)-100)</f>
        <v>71.690453849065534</v>
      </c>
      <c r="L8" s="24">
        <f t="shared" si="0"/>
        <v>-46.914322563676222</v>
      </c>
      <c r="M8" s="23">
        <f t="shared" ref="M8:N13" si="1">+((I8*100/C8)-100)</f>
        <v>-99.267590046444553</v>
      </c>
      <c r="N8" s="25">
        <f t="shared" si="1"/>
        <v>-71.366434791825966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8382.4599999999991</v>
      </c>
      <c r="D9" s="30">
        <v>282.75599999999997</v>
      </c>
      <c r="E9" s="31">
        <v>57.343000000000004</v>
      </c>
      <c r="F9" s="31">
        <v>459.68</v>
      </c>
      <c r="G9" s="29">
        <v>116.649</v>
      </c>
      <c r="H9" s="30">
        <v>697.18</v>
      </c>
      <c r="I9" s="31">
        <v>224.72899999999998</v>
      </c>
      <c r="J9" s="31">
        <v>205.792</v>
      </c>
      <c r="K9" s="29">
        <f>+((I9*100/G9)-100)</f>
        <v>92.654030467470761</v>
      </c>
      <c r="L9" s="32">
        <f>+((J9*100/H9)-100)</f>
        <v>-70.482228405863623</v>
      </c>
      <c r="M9" s="31">
        <f>+((I9*100/C9)-100)</f>
        <v>-97.319056696960075</v>
      </c>
      <c r="N9" s="33">
        <f>+((J9*100/D9)-100)</f>
        <v>-27.219227885526735</v>
      </c>
      <c r="O9" s="26"/>
      <c r="Q9" s="34"/>
      <c r="R9" s="34"/>
      <c r="S9" s="34"/>
    </row>
    <row r="10" spans="2:23" x14ac:dyDescent="0.25">
      <c r="B10" s="35" t="s">
        <v>13</v>
      </c>
      <c r="C10" s="36">
        <v>14877.126</v>
      </c>
      <c r="D10" s="37">
        <v>82.822999999999993</v>
      </c>
      <c r="E10" s="38">
        <v>20.36</v>
      </c>
      <c r="F10" s="38">
        <v>318.02</v>
      </c>
      <c r="G10" s="36">
        <v>31.437000000000001</v>
      </c>
      <c r="H10" s="37">
        <v>1023.33</v>
      </c>
      <c r="I10" s="38">
        <v>452.99299999999999</v>
      </c>
      <c r="J10" s="38">
        <v>0</v>
      </c>
      <c r="K10" s="36">
        <f>+((I10*100/G10)-100)</f>
        <v>1340.9549257244648</v>
      </c>
      <c r="L10" s="39" t="s">
        <v>14</v>
      </c>
      <c r="M10" s="38">
        <f t="shared" si="1"/>
        <v>-96.955104097390858</v>
      </c>
      <c r="N10" s="40" t="s">
        <v>14</v>
      </c>
      <c r="O10" s="26"/>
      <c r="P10" s="26"/>
      <c r="Q10" s="26"/>
      <c r="R10" s="26"/>
    </row>
    <row r="11" spans="2:23" x14ac:dyDescent="0.25">
      <c r="B11" s="35" t="s">
        <v>15</v>
      </c>
      <c r="C11" s="36">
        <v>223658.777</v>
      </c>
      <c r="D11" s="37">
        <v>11735.866</v>
      </c>
      <c r="E11" s="38">
        <v>327.58</v>
      </c>
      <c r="F11" s="38">
        <v>1347.231</v>
      </c>
      <c r="G11" s="36">
        <v>1729.2269999999999</v>
      </c>
      <c r="H11" s="37">
        <v>6929.7550000000001</v>
      </c>
      <c r="I11" s="38">
        <v>2238.62</v>
      </c>
      <c r="J11" s="38">
        <v>1748.53</v>
      </c>
      <c r="K11" s="36">
        <f t="shared" si="0"/>
        <v>29.457844458824667</v>
      </c>
      <c r="L11" s="39">
        <f t="shared" si="0"/>
        <v>-74.767794821029028</v>
      </c>
      <c r="M11" s="38">
        <f t="shared" si="1"/>
        <v>-98.999091370333304</v>
      </c>
      <c r="N11" s="40">
        <f t="shared" si="1"/>
        <v>-85.100971670944432</v>
      </c>
      <c r="O11" s="26"/>
      <c r="Q11" s="26"/>
      <c r="R11" s="26"/>
    </row>
    <row r="12" spans="2:23" x14ac:dyDescent="0.25">
      <c r="B12" s="35" t="s">
        <v>16</v>
      </c>
      <c r="C12" s="36">
        <v>147895.995</v>
      </c>
      <c r="D12" s="37">
        <v>3675.3130000000001</v>
      </c>
      <c r="E12" s="38">
        <v>19.100000000000001</v>
      </c>
      <c r="F12" s="38">
        <v>0</v>
      </c>
      <c r="G12" s="36">
        <v>0</v>
      </c>
      <c r="H12" s="37">
        <v>622.34100000000001</v>
      </c>
      <c r="I12" s="38">
        <v>389.67700000000002</v>
      </c>
      <c r="J12" s="38">
        <v>492.46</v>
      </c>
      <c r="K12" s="36" t="s">
        <v>14</v>
      </c>
      <c r="L12" s="39">
        <f t="shared" si="0"/>
        <v>-20.869748256984522</v>
      </c>
      <c r="M12" s="38">
        <f t="shared" si="1"/>
        <v>-99.736519572419795</v>
      </c>
      <c r="N12" s="40">
        <f t="shared" si="1"/>
        <v>-86.600869096047063</v>
      </c>
      <c r="O12" s="26"/>
      <c r="P12" s="26"/>
      <c r="Q12" s="26"/>
      <c r="R12" s="26"/>
    </row>
    <row r="13" spans="2:23" x14ac:dyDescent="0.25">
      <c r="B13" s="35" t="s">
        <v>17</v>
      </c>
      <c r="C13" s="36">
        <v>61611.853000000003</v>
      </c>
      <c r="D13" s="37">
        <v>1619.6959999999999</v>
      </c>
      <c r="E13" s="38">
        <v>88.745999999999995</v>
      </c>
      <c r="F13" s="38">
        <v>209.54</v>
      </c>
      <c r="G13" s="36">
        <v>69.744</v>
      </c>
      <c r="H13" s="37">
        <v>110.76300000000001</v>
      </c>
      <c r="I13" s="38">
        <v>36.892000000000003</v>
      </c>
      <c r="J13" s="38">
        <v>2534.4430000000002</v>
      </c>
      <c r="K13" s="36">
        <f t="shared" si="0"/>
        <v>-47.103693507685243</v>
      </c>
      <c r="L13" s="39">
        <f t="shared" si="0"/>
        <v>2188.1675288679435</v>
      </c>
      <c r="M13" s="38">
        <f t="shared" si="1"/>
        <v>-99.940121911282233</v>
      </c>
      <c r="N13" s="40">
        <f t="shared" si="1"/>
        <v>56.476462249706145</v>
      </c>
      <c r="O13" s="26"/>
    </row>
    <row r="14" spans="2:23" s="27" customFormat="1" x14ac:dyDescent="0.25">
      <c r="B14" s="41" t="s">
        <v>18</v>
      </c>
      <c r="C14" s="42">
        <v>7427.5750000000007</v>
      </c>
      <c r="D14" s="43">
        <v>0</v>
      </c>
      <c r="E14" s="44">
        <v>0</v>
      </c>
      <c r="F14" s="44">
        <v>0</v>
      </c>
      <c r="G14" s="42">
        <v>0</v>
      </c>
      <c r="H14" s="43">
        <v>25.81</v>
      </c>
      <c r="I14" s="44">
        <v>53.655999999999999</v>
      </c>
      <c r="J14" s="45">
        <v>0</v>
      </c>
      <c r="K14" s="42" t="s">
        <v>14</v>
      </c>
      <c r="L14" s="46" t="s">
        <v>14</v>
      </c>
      <c r="M14" s="44">
        <f>+((I14*100/C14)-100)</f>
        <v>-99.277610794909506</v>
      </c>
      <c r="N14" s="47" t="s">
        <v>14</v>
      </c>
      <c r="O14" s="26"/>
      <c r="P14" s="34"/>
      <c r="Q14" s="34"/>
      <c r="R14" s="34"/>
      <c r="S14" s="34"/>
      <c r="T14" s="34"/>
    </row>
    <row r="15" spans="2:23" x14ac:dyDescent="0.25">
      <c r="B15" s="48" t="s">
        <v>13</v>
      </c>
      <c r="C15" s="29">
        <v>5628.0969999999998</v>
      </c>
      <c r="D15" s="30">
        <v>0</v>
      </c>
      <c r="E15" s="31">
        <v>0</v>
      </c>
      <c r="F15" s="31">
        <v>0</v>
      </c>
      <c r="G15" s="29">
        <v>0</v>
      </c>
      <c r="H15" s="30">
        <v>0</v>
      </c>
      <c r="I15" s="31">
        <v>0</v>
      </c>
      <c r="J15" s="31">
        <v>0</v>
      </c>
      <c r="K15" s="29" t="s">
        <v>14</v>
      </c>
      <c r="L15" s="32" t="s">
        <v>14</v>
      </c>
      <c r="M15" s="31" t="s">
        <v>14</v>
      </c>
      <c r="N15" s="33" t="s">
        <v>14</v>
      </c>
      <c r="O15" s="26"/>
      <c r="Q15" s="26"/>
      <c r="R15" s="26"/>
    </row>
    <row r="16" spans="2:23" x14ac:dyDescent="0.25">
      <c r="B16" s="49" t="s">
        <v>15</v>
      </c>
      <c r="C16" s="50">
        <v>1799.4780000000001</v>
      </c>
      <c r="D16" s="51">
        <v>0</v>
      </c>
      <c r="E16" s="52">
        <v>0</v>
      </c>
      <c r="F16" s="52">
        <v>0</v>
      </c>
      <c r="G16" s="50">
        <v>0</v>
      </c>
      <c r="H16" s="51">
        <v>25.81</v>
      </c>
      <c r="I16" s="52">
        <v>53.655999999999999</v>
      </c>
      <c r="J16" s="52">
        <v>0</v>
      </c>
      <c r="K16" s="50" t="s">
        <v>14</v>
      </c>
      <c r="L16" s="53" t="s">
        <v>14</v>
      </c>
      <c r="M16" s="52">
        <f t="shared" ref="M16:N29" si="2">+((I16*100/C16)-100)</f>
        <v>-97.018246402567854</v>
      </c>
      <c r="N16" s="54" t="s">
        <v>14</v>
      </c>
      <c r="O16" s="26"/>
      <c r="Q16" s="26"/>
      <c r="R16" s="26"/>
    </row>
    <row r="17" spans="2:20" s="27" customFormat="1" x14ac:dyDescent="0.25">
      <c r="B17" s="20" t="s">
        <v>19</v>
      </c>
      <c r="C17" s="21">
        <v>18298.901000000002</v>
      </c>
      <c r="D17" s="22">
        <v>3488.53</v>
      </c>
      <c r="E17" s="23">
        <v>741.32400000000007</v>
      </c>
      <c r="F17" s="23">
        <v>1653.1849999999999</v>
      </c>
      <c r="G17" s="21">
        <v>8794.0010000000002</v>
      </c>
      <c r="H17" s="22">
        <v>2672.8240000000001</v>
      </c>
      <c r="I17" s="23">
        <v>69765.582999999999</v>
      </c>
      <c r="J17" s="38">
        <v>10019.388999999999</v>
      </c>
      <c r="K17" s="21">
        <f t="shared" ref="K17:L29" si="3">+((I17*100/G17)-100)</f>
        <v>693.33153362161318</v>
      </c>
      <c r="L17" s="24">
        <f t="shared" si="3"/>
        <v>274.86153222209913</v>
      </c>
      <c r="M17" s="23">
        <f t="shared" si="2"/>
        <v>281.25559015811928</v>
      </c>
      <c r="N17" s="25">
        <f t="shared" si="2"/>
        <v>187.20948365070672</v>
      </c>
      <c r="O17" s="26"/>
      <c r="P17" s="34"/>
      <c r="Q17" s="34"/>
      <c r="R17" s="34"/>
      <c r="S17" s="34"/>
      <c r="T17" s="34"/>
    </row>
    <row r="18" spans="2:20" x14ac:dyDescent="0.25">
      <c r="B18" s="48" t="s">
        <v>13</v>
      </c>
      <c r="C18" s="29">
        <v>3302.5520000000001</v>
      </c>
      <c r="D18" s="30">
        <v>528.81399999999996</v>
      </c>
      <c r="E18" s="31">
        <v>137.19800000000001</v>
      </c>
      <c r="F18" s="31">
        <v>94.7</v>
      </c>
      <c r="G18" s="29">
        <v>2090.8490000000002</v>
      </c>
      <c r="H18" s="30">
        <v>0</v>
      </c>
      <c r="I18" s="31">
        <v>12926.876</v>
      </c>
      <c r="J18" s="31">
        <v>1352.691</v>
      </c>
      <c r="K18" s="29">
        <f t="shared" si="3"/>
        <v>518.25966389729717</v>
      </c>
      <c r="L18" s="32" t="s">
        <v>14</v>
      </c>
      <c r="M18" s="31">
        <f t="shared" si="2"/>
        <v>291.42081638684266</v>
      </c>
      <c r="N18" s="33">
        <f t="shared" si="2"/>
        <v>155.7971233741921</v>
      </c>
      <c r="O18" s="26"/>
      <c r="Q18" s="26"/>
      <c r="R18" s="26"/>
    </row>
    <row r="19" spans="2:20" x14ac:dyDescent="0.25">
      <c r="B19" s="35" t="s">
        <v>15</v>
      </c>
      <c r="C19" s="36">
        <v>13666.672</v>
      </c>
      <c r="D19" s="37">
        <v>2518.596</v>
      </c>
      <c r="E19" s="38">
        <v>80.945999999999998</v>
      </c>
      <c r="F19" s="38">
        <v>103.02</v>
      </c>
      <c r="G19" s="36">
        <v>6115.2640000000001</v>
      </c>
      <c r="H19" s="37">
        <v>995.32399999999996</v>
      </c>
      <c r="I19" s="38">
        <v>56298.194000000003</v>
      </c>
      <c r="J19" s="38">
        <v>8537.5579999999991</v>
      </c>
      <c r="K19" s="36">
        <f t="shared" si="3"/>
        <v>820.617556331174</v>
      </c>
      <c r="L19" s="39">
        <f t="shared" si="3"/>
        <v>757.76671716948442</v>
      </c>
      <c r="M19" s="38">
        <f t="shared" si="2"/>
        <v>311.93784412181697</v>
      </c>
      <c r="N19" s="40">
        <f t="shared" si="2"/>
        <v>238.98084488341914</v>
      </c>
      <c r="O19" s="26"/>
      <c r="Q19" s="26"/>
      <c r="R19" s="26"/>
    </row>
    <row r="20" spans="2:20" x14ac:dyDescent="0.25">
      <c r="B20" s="49" t="s">
        <v>20</v>
      </c>
      <c r="C20" s="50">
        <v>1329.6770000000001</v>
      </c>
      <c r="D20" s="51">
        <v>441.12</v>
      </c>
      <c r="E20" s="52">
        <v>523.17999999999995</v>
      </c>
      <c r="F20" s="52">
        <v>1455.4649999999999</v>
      </c>
      <c r="G20" s="50">
        <v>587.88800000000003</v>
      </c>
      <c r="H20" s="51">
        <v>1677.5</v>
      </c>
      <c r="I20" s="52">
        <v>540.51300000000003</v>
      </c>
      <c r="J20" s="52">
        <v>129.13999999999999</v>
      </c>
      <c r="K20" s="55">
        <f t="shared" si="3"/>
        <v>-8.0585077429714573</v>
      </c>
      <c r="L20" s="53">
        <f t="shared" si="3"/>
        <v>-92.301639344262298</v>
      </c>
      <c r="M20" s="54">
        <f t="shared" si="2"/>
        <v>-59.350052681967128</v>
      </c>
      <c r="N20" s="54">
        <f t="shared" si="2"/>
        <v>-70.724519405150531</v>
      </c>
      <c r="O20" s="26"/>
      <c r="Q20" s="26"/>
      <c r="R20" s="26"/>
    </row>
    <row r="21" spans="2:20" x14ac:dyDescent="0.25">
      <c r="B21" s="35" t="s">
        <v>21</v>
      </c>
      <c r="C21" s="36">
        <v>2448.0729999999999</v>
      </c>
      <c r="D21" s="37">
        <v>0</v>
      </c>
      <c r="E21" s="38">
        <v>0</v>
      </c>
      <c r="F21" s="38">
        <v>0</v>
      </c>
      <c r="G21" s="36">
        <v>67.87</v>
      </c>
      <c r="H21" s="37">
        <v>0</v>
      </c>
      <c r="I21" s="38">
        <v>69.915999999999997</v>
      </c>
      <c r="J21" s="38">
        <v>0</v>
      </c>
      <c r="K21" s="56">
        <f t="shared" si="3"/>
        <v>3.0145867098865295</v>
      </c>
      <c r="L21" s="39" t="s">
        <v>14</v>
      </c>
      <c r="M21" s="40">
        <f t="shared" si="2"/>
        <v>-97.144039413857342</v>
      </c>
      <c r="N21" s="40" t="s">
        <v>14</v>
      </c>
      <c r="O21" s="26"/>
      <c r="Q21" s="26"/>
      <c r="R21" s="26"/>
    </row>
    <row r="22" spans="2:20" x14ac:dyDescent="0.25">
      <c r="B22" s="35" t="s">
        <v>22</v>
      </c>
      <c r="C22" s="36">
        <v>0</v>
      </c>
      <c r="D22" s="37">
        <v>15.816000000000001</v>
      </c>
      <c r="E22" s="38">
        <v>14.8</v>
      </c>
      <c r="F22" s="38">
        <v>385.26</v>
      </c>
      <c r="G22" s="36">
        <v>96.632000000000005</v>
      </c>
      <c r="H22" s="37">
        <v>0</v>
      </c>
      <c r="I22" s="38">
        <v>17.673999999999999</v>
      </c>
      <c r="J22" s="38">
        <v>0</v>
      </c>
      <c r="K22" s="56">
        <f>+((I22*100/G22)-100)</f>
        <v>-81.709992549052075</v>
      </c>
      <c r="L22" s="39" t="s">
        <v>14</v>
      </c>
      <c r="M22" s="40" t="s">
        <v>14</v>
      </c>
      <c r="N22" s="40" t="s">
        <v>14</v>
      </c>
      <c r="O22" s="26"/>
      <c r="Q22" s="26"/>
      <c r="R22" s="26"/>
    </row>
    <row r="23" spans="2:20" x14ac:dyDescent="0.25">
      <c r="B23" s="35" t="s">
        <v>23</v>
      </c>
      <c r="C23" s="36">
        <v>31286.142</v>
      </c>
      <c r="D23" s="37">
        <v>346.05200000000002</v>
      </c>
      <c r="E23" s="38">
        <v>23</v>
      </c>
      <c r="F23" s="38">
        <v>630.67999999999995</v>
      </c>
      <c r="G23" s="36">
        <v>258.07</v>
      </c>
      <c r="H23" s="37">
        <v>107.5</v>
      </c>
      <c r="I23" s="38">
        <v>428.13499999999999</v>
      </c>
      <c r="J23" s="38">
        <v>532.98</v>
      </c>
      <c r="K23" s="56">
        <f t="shared" si="3"/>
        <v>65.898787150773046</v>
      </c>
      <c r="L23" s="39">
        <f t="shared" si="3"/>
        <v>395.7953488372093</v>
      </c>
      <c r="M23" s="40">
        <f t="shared" si="2"/>
        <v>-98.63155067185977</v>
      </c>
      <c r="N23" s="40">
        <f t="shared" si="2"/>
        <v>54.017315316773193</v>
      </c>
      <c r="O23" s="26"/>
      <c r="Q23" s="26"/>
      <c r="R23" s="26"/>
    </row>
    <row r="24" spans="2:20" x14ac:dyDescent="0.25">
      <c r="B24" s="35" t="s">
        <v>24</v>
      </c>
      <c r="C24" s="36">
        <v>0</v>
      </c>
      <c r="D24" s="37">
        <v>430.04</v>
      </c>
      <c r="E24" s="38">
        <v>0</v>
      </c>
      <c r="F24" s="38">
        <v>236.42</v>
      </c>
      <c r="G24" s="36">
        <v>0</v>
      </c>
      <c r="H24" s="37">
        <v>79.86</v>
      </c>
      <c r="I24" s="38">
        <v>0</v>
      </c>
      <c r="J24" s="38">
        <v>733.98</v>
      </c>
      <c r="K24" s="56" t="s">
        <v>14</v>
      </c>
      <c r="L24" s="39">
        <f t="shared" si="3"/>
        <v>819.0833959429001</v>
      </c>
      <c r="M24" s="40" t="s">
        <v>14</v>
      </c>
      <c r="N24" s="40">
        <f t="shared" si="2"/>
        <v>70.677146311970972</v>
      </c>
      <c r="O24" s="26"/>
      <c r="Q24" s="26"/>
      <c r="R24" s="26"/>
    </row>
    <row r="25" spans="2:20" x14ac:dyDescent="0.25">
      <c r="B25" s="48" t="s">
        <v>25</v>
      </c>
      <c r="C25" s="29">
        <v>14892.376</v>
      </c>
      <c r="D25" s="30">
        <v>20.495999999999999</v>
      </c>
      <c r="E25" s="31">
        <v>13.54</v>
      </c>
      <c r="F25" s="31">
        <v>29.74</v>
      </c>
      <c r="G25" s="29">
        <v>21.635000000000002</v>
      </c>
      <c r="H25" s="30">
        <v>140.5</v>
      </c>
      <c r="I25" s="31">
        <v>132.672</v>
      </c>
      <c r="J25" s="31">
        <v>26.5</v>
      </c>
      <c r="K25" s="57">
        <f t="shared" ref="K25:K28" si="4">+((I25*100/G25)-100)</f>
        <v>513.22856482551413</v>
      </c>
      <c r="L25" s="32">
        <f t="shared" si="3"/>
        <v>-81.138790035587192</v>
      </c>
      <c r="M25" s="33">
        <f t="shared" si="2"/>
        <v>-99.109128053172981</v>
      </c>
      <c r="N25" s="33">
        <f t="shared" si="2"/>
        <v>29.293520686963319</v>
      </c>
      <c r="O25" s="26"/>
      <c r="Q25" s="26"/>
      <c r="R25" s="26"/>
    </row>
    <row r="26" spans="2:20" x14ac:dyDescent="0.25">
      <c r="B26" s="35" t="s">
        <v>26</v>
      </c>
      <c r="C26" s="36">
        <v>0</v>
      </c>
      <c r="D26" s="37">
        <v>0</v>
      </c>
      <c r="E26" s="38">
        <v>0</v>
      </c>
      <c r="F26" s="38">
        <v>0</v>
      </c>
      <c r="G26" s="36">
        <v>75.36</v>
      </c>
      <c r="H26" s="37">
        <v>0</v>
      </c>
      <c r="I26" s="38">
        <v>267.26</v>
      </c>
      <c r="J26" s="38">
        <v>0</v>
      </c>
      <c r="K26" s="56">
        <f t="shared" si="4"/>
        <v>254.64437367303611</v>
      </c>
      <c r="L26" s="39" t="s">
        <v>14</v>
      </c>
      <c r="M26" s="40" t="s">
        <v>14</v>
      </c>
      <c r="N26" s="40" t="s">
        <v>14</v>
      </c>
      <c r="O26" s="26"/>
      <c r="Q26" s="26"/>
      <c r="R26" s="26"/>
    </row>
    <row r="27" spans="2:20" x14ac:dyDescent="0.25">
      <c r="B27" s="35" t="s">
        <v>27</v>
      </c>
      <c r="C27" s="36">
        <v>141353.22700000001</v>
      </c>
      <c r="D27" s="37">
        <v>14370.984</v>
      </c>
      <c r="E27" s="38">
        <v>0</v>
      </c>
      <c r="F27" s="38">
        <v>0</v>
      </c>
      <c r="G27" s="36">
        <v>0</v>
      </c>
      <c r="H27" s="37">
        <v>0</v>
      </c>
      <c r="I27" s="38">
        <v>18856.099999999999</v>
      </c>
      <c r="J27" s="38">
        <v>1091.8869999999999</v>
      </c>
      <c r="K27" s="56" t="s">
        <v>14</v>
      </c>
      <c r="L27" s="39" t="s">
        <v>14</v>
      </c>
      <c r="M27" s="40">
        <f t="shared" si="2"/>
        <v>-86.660297468836703</v>
      </c>
      <c r="N27" s="40">
        <f t="shared" si="2"/>
        <v>-92.4021417044233</v>
      </c>
      <c r="O27" s="26"/>
      <c r="Q27" s="26"/>
      <c r="R27" s="26"/>
    </row>
    <row r="28" spans="2:20" x14ac:dyDescent="0.25">
      <c r="B28" s="35" t="s">
        <v>28</v>
      </c>
      <c r="C28" s="36">
        <v>0</v>
      </c>
      <c r="D28" s="37">
        <v>0</v>
      </c>
      <c r="E28" s="38">
        <v>0</v>
      </c>
      <c r="F28" s="38">
        <v>10</v>
      </c>
      <c r="G28" s="36">
        <v>0</v>
      </c>
      <c r="H28" s="37">
        <v>0.5</v>
      </c>
      <c r="I28" s="38">
        <v>0</v>
      </c>
      <c r="J28" s="38">
        <v>0</v>
      </c>
      <c r="K28" s="56" t="s">
        <v>14</v>
      </c>
      <c r="L28" s="39" t="s">
        <v>14</v>
      </c>
      <c r="M28" s="40" t="s">
        <v>14</v>
      </c>
      <c r="N28" s="40" t="s">
        <v>14</v>
      </c>
      <c r="O28" s="26"/>
      <c r="Q28" s="26"/>
      <c r="R28" s="26"/>
    </row>
    <row r="29" spans="2:20" x14ac:dyDescent="0.25">
      <c r="B29" s="58" t="s">
        <v>29</v>
      </c>
      <c r="C29" s="59">
        <v>672132.505</v>
      </c>
      <c r="D29" s="60">
        <v>36068.370000000003</v>
      </c>
      <c r="E29" s="60">
        <v>1305.7930000000001</v>
      </c>
      <c r="F29" s="60">
        <v>5279.7559999999994</v>
      </c>
      <c r="G29" s="60">
        <v>11260.625000000002</v>
      </c>
      <c r="H29" s="60">
        <v>12410.362999999999</v>
      </c>
      <c r="I29" s="60">
        <v>92933.906999999992</v>
      </c>
      <c r="J29" s="60">
        <v>17385.960999999999</v>
      </c>
      <c r="K29" s="60">
        <f>+((I29*100/G29)-100)</f>
        <v>725.29972359438284</v>
      </c>
      <c r="L29" s="60">
        <f>+((J29*100/H29)-100)</f>
        <v>40.092284166063479</v>
      </c>
      <c r="M29" s="60">
        <f>+((I29*100/C29)-100)</f>
        <v>-86.173275907850936</v>
      </c>
      <c r="N29" s="61">
        <f>+((J29*100/D29)-100)</f>
        <v>-51.797209022753187</v>
      </c>
    </row>
    <row r="30" spans="2:20" x14ac:dyDescent="0.25">
      <c r="B30" s="20"/>
      <c r="C30" s="2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2:20" x14ac:dyDescent="0.25">
      <c r="B31" s="63" t="s">
        <v>30</v>
      </c>
      <c r="C31" s="64"/>
      <c r="D31" s="64"/>
      <c r="E31" s="64"/>
      <c r="F31" s="64"/>
      <c r="G31" s="64"/>
      <c r="H31" s="64"/>
      <c r="I31" s="64"/>
      <c r="J31" s="64"/>
      <c r="K31" s="63"/>
      <c r="L31" s="65"/>
      <c r="M31" s="65"/>
      <c r="N31" s="65"/>
    </row>
    <row r="32" spans="2:20" ht="15" customHeight="1" x14ac:dyDescent="0.25">
      <c r="B32" s="66" t="s">
        <v>31</v>
      </c>
      <c r="C32" s="66"/>
      <c r="D32" s="66"/>
      <c r="E32" s="66"/>
      <c r="F32" s="66"/>
      <c r="G32" s="67"/>
      <c r="H32" s="67"/>
      <c r="I32" s="67"/>
      <c r="J32" s="67"/>
      <c r="K32" s="68"/>
      <c r="L32" s="26"/>
      <c r="M32" s="26"/>
      <c r="N32" s="26"/>
    </row>
    <row r="33" spans="2:14" x14ac:dyDescent="0.25">
      <c r="B33" s="66" t="s">
        <v>32</v>
      </c>
      <c r="C33" s="66"/>
      <c r="D33" s="66"/>
      <c r="E33" s="66"/>
      <c r="F33" s="66"/>
      <c r="G33" s="69"/>
      <c r="H33" s="68"/>
      <c r="I33" s="68"/>
      <c r="J33" s="68"/>
      <c r="K33" s="70"/>
      <c r="L33" s="26"/>
      <c r="M33" s="26"/>
      <c r="N33" s="26"/>
    </row>
    <row r="34" spans="2:14" ht="15" customHeight="1" x14ac:dyDescent="0.25">
      <c r="B34" s="71" t="s">
        <v>33</v>
      </c>
      <c r="C34" s="72"/>
      <c r="D34" s="72"/>
      <c r="E34" s="72"/>
      <c r="F34" s="72"/>
      <c r="G34" s="72"/>
      <c r="H34" s="72"/>
      <c r="I34" s="72"/>
      <c r="J34" s="72"/>
      <c r="K34" s="73"/>
      <c r="M34" s="65"/>
      <c r="N34" s="65"/>
    </row>
    <row r="35" spans="2:14" x14ac:dyDescent="0.25">
      <c r="C35" s="26"/>
      <c r="D35" s="26"/>
      <c r="K35" s="74" t="s">
        <v>34</v>
      </c>
      <c r="L35" s="74"/>
      <c r="M35" s="74"/>
      <c r="N35" s="74"/>
    </row>
    <row r="36" spans="2:14" x14ac:dyDescent="0.25">
      <c r="I36" s="75" t="s">
        <v>35</v>
      </c>
      <c r="J36" s="75"/>
      <c r="K36" s="75"/>
      <c r="L36" s="75"/>
      <c r="M36" s="75"/>
      <c r="N36" s="75"/>
    </row>
  </sheetData>
  <mergeCells count="26">
    <mergeCell ref="L6:L7"/>
    <mergeCell ref="M6:M7"/>
    <mergeCell ref="N6:N7"/>
    <mergeCell ref="B34:K34"/>
    <mergeCell ref="K35:N3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2025-07-30T10:05:20Z</dcterms:created>
  <dcterms:modified xsi:type="dcterms:W3CDTF">2025-07-30T10:06:10Z</dcterms:modified>
</cp:coreProperties>
</file>