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X:\Bendri-mesa\Rim-skyr\VITOS\SAVAITINES lenteles LT internetui\2025\"/>
    </mc:Choice>
  </mc:AlternateContent>
  <xr:revisionPtr revIDLastSave="0" documentId="13_ncr:1_{3AF3CBBF-C553-4C48-B82D-09B18173A1E6}" xr6:coauthVersionLast="47" xr6:coauthVersionMax="47" xr10:uidLastSave="{00000000-0000-0000-0000-000000000000}"/>
  <bookViews>
    <workbookView xWindow="-108" yWindow="-108" windowWidth="23256" windowHeight="12456" xr2:uid="{86288FDA-532A-457C-B409-726180439D5D}"/>
  </bookViews>
  <sheets>
    <sheet name="28" sheetId="3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1" i="30" l="1"/>
  <c r="H80" i="30"/>
  <c r="G70" i="30"/>
  <c r="H67" i="30"/>
  <c r="G50" i="30"/>
  <c r="G43" i="30"/>
  <c r="G41" i="30"/>
  <c r="H36" i="30"/>
  <c r="H31" i="30"/>
  <c r="G28" i="30"/>
  <c r="H22" i="30"/>
  <c r="G21" i="30"/>
  <c r="G16" i="30"/>
  <c r="H9" i="30"/>
  <c r="H8" i="30"/>
  <c r="H86" i="30" l="1"/>
  <c r="G86" i="30"/>
  <c r="H85" i="30"/>
  <c r="G85" i="30"/>
  <c r="H84" i="30"/>
  <c r="G84" i="30"/>
  <c r="H79" i="30"/>
  <c r="G79" i="30"/>
  <c r="H78" i="30"/>
  <c r="G78" i="30"/>
  <c r="H77" i="30"/>
  <c r="G77" i="30"/>
  <c r="H76" i="30"/>
  <c r="G76" i="30"/>
  <c r="H74" i="30"/>
  <c r="G74" i="30"/>
  <c r="H72" i="30"/>
  <c r="G72" i="30"/>
  <c r="H71" i="30"/>
  <c r="G71" i="30"/>
  <c r="H70" i="30"/>
  <c r="H69" i="30"/>
  <c r="G69" i="30"/>
  <c r="H64" i="30"/>
  <c r="G64" i="30"/>
  <c r="H63" i="30"/>
  <c r="G63" i="30"/>
  <c r="H62" i="30"/>
  <c r="G62" i="30"/>
  <c r="H61" i="30"/>
  <c r="G61" i="30"/>
  <c r="H60" i="30"/>
  <c r="G60" i="30"/>
  <c r="H59" i="30"/>
  <c r="G59" i="30"/>
  <c r="H57" i="30"/>
  <c r="G57" i="30"/>
  <c r="H56" i="30"/>
  <c r="G56" i="30"/>
  <c r="H55" i="30"/>
  <c r="G55" i="30"/>
  <c r="H53" i="30"/>
  <c r="G53" i="30"/>
  <c r="H51" i="30"/>
  <c r="G51" i="30"/>
  <c r="H50" i="30"/>
  <c r="H44" i="30"/>
  <c r="G44" i="30"/>
  <c r="H43" i="30"/>
  <c r="H41" i="30"/>
  <c r="H39" i="30"/>
  <c r="G39" i="30"/>
  <c r="H38" i="30"/>
  <c r="G38" i="30"/>
  <c r="H37" i="30"/>
  <c r="G37" i="30"/>
  <c r="G36" i="30"/>
  <c r="H35" i="30"/>
  <c r="G35" i="30"/>
  <c r="H33" i="30"/>
  <c r="G33" i="30"/>
  <c r="H32" i="30"/>
  <c r="G32" i="30"/>
  <c r="H30" i="30"/>
  <c r="G30" i="30"/>
  <c r="H29" i="30"/>
  <c r="G29" i="30"/>
  <c r="H28" i="30"/>
  <c r="H25" i="30"/>
  <c r="G25" i="30"/>
  <c r="H24" i="30"/>
  <c r="G24" i="30"/>
  <c r="H21" i="30"/>
  <c r="H20" i="30"/>
  <c r="G20" i="30"/>
  <c r="H18" i="30"/>
  <c r="G18" i="30"/>
  <c r="H17" i="30"/>
  <c r="G17" i="30"/>
  <c r="H16" i="30"/>
  <c r="H15" i="30"/>
  <c r="G15" i="30"/>
  <c r="H13" i="30"/>
  <c r="G13" i="30"/>
  <c r="H12" i="30"/>
  <c r="G12" i="30"/>
  <c r="H10" i="30"/>
  <c r="G10" i="30"/>
  <c r="G9" i="30"/>
</calcChain>
</file>

<file path=xl/sharedStrings.xml><?xml version="1.0" encoding="utf-8"?>
<sst xmlns="http://schemas.openxmlformats.org/spreadsheetml/2006/main" count="268" uniqueCount="46">
  <si>
    <t>Kategorija pagal
raumeningumą</t>
  </si>
  <si>
    <t>Pokytis %</t>
  </si>
  <si>
    <t>savaitės*</t>
  </si>
  <si>
    <t>metų**</t>
  </si>
  <si>
    <t>Jauni buliai (A):</t>
  </si>
  <si>
    <t>U1</t>
  </si>
  <si>
    <t>-</t>
  </si>
  <si>
    <t>●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</si>
  <si>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</si>
  <si>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</si>
  <si>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</si>
  <si>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</si>
  <si>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</si>
  <si>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</si>
  <si>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</si>
  <si>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</si>
  <si>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</si>
  <si>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</si>
  <si>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</si>
  <si>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</si>
  <si>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</si>
  <si>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</si>
  <si>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</si>
  <si>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</si>
  <si>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</si>
  <si>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</si>
  <si>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</si>
  <si>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</si>
  <si>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</si>
  <si>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O4</t>
  </si>
  <si>
    <t>O5</t>
  </si>
  <si>
    <t>Telyčios (E):</t>
  </si>
  <si>
    <t>P4</t>
  </si>
  <si>
    <t>Vidutinė A-Z</t>
  </si>
  <si>
    <t>Pastabos:</t>
  </si>
  <si>
    <t>● - konfidencialūs duomenys</t>
  </si>
  <si>
    <t>Šaltinis – ŽŪDC (LŽŪMPRIS)</t>
  </si>
  <si>
    <t>Naudojant ŽŪDC (LŽŪMPRIS) duomenis, būtina nurodyti šaltinį.</t>
  </si>
  <si>
    <t>25 sav.
(06 16–22)</t>
  </si>
  <si>
    <t>26 sav.
(06 23–29)</t>
  </si>
  <si>
    <t>27 sav.
(06 30–07 06)</t>
  </si>
  <si>
    <t xml:space="preserve">Galvijų supirkimo kainos Lietuvos įmonėse 2025 m. 25–28 sav., EUR/100 kg skerdenų (be PVM)  </t>
  </si>
  <si>
    <t>* lyginant 2025 m. 28 savaitę su 2025 m. 27 savaite</t>
  </si>
  <si>
    <t>** lyginant 2025 m. 28 savaitę su 2024 m. 28 savaite</t>
  </si>
  <si>
    <t>28 sav.
(07 07–13)</t>
  </si>
  <si>
    <t>28 sav.
(07 08–14)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</si>
</sst>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  <charset val="186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0">
    <xf numFmtId="0" fontId="0" fillId="0" borderId="0" xfId="0"/>
    <xf numFmtId="0" fontId="4" fillId="2" borderId="4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right" vertical="center" wrapText="1" indent="1"/>
    </xf>
    <xf numFmtId="2" fontId="7" fillId="0" borderId="7" xfId="1" applyNumberFormat="1" applyFont="1" applyBorder="1" applyAlignment="1">
      <alignment horizontal="right" vertical="center" wrapText="1" indent="1"/>
    </xf>
    <xf numFmtId="2" fontId="7" fillId="0" borderId="9" xfId="1" applyNumberFormat="1" applyFont="1" applyBorder="1" applyAlignment="1">
      <alignment horizontal="right" vertical="center" wrapText="1" indent="1"/>
    </xf>
    <xf numFmtId="2" fontId="8" fillId="0" borderId="7" xfId="0" quotePrefix="1" applyNumberFormat="1" applyFont="1" applyBorder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7" fillId="0" borderId="10" xfId="1" applyNumberFormat="1" applyFont="1" applyBorder="1" applyAlignment="1">
      <alignment horizontal="right" vertical="center" wrapText="1" indent="1"/>
    </xf>
    <xf numFmtId="2" fontId="8" fillId="0" borderId="0" xfId="0" quotePrefix="1" applyNumberFormat="1" applyFont="1" applyAlignment="1">
      <alignment horizontal="right" vertical="center" indent="1"/>
    </xf>
    <xf numFmtId="2" fontId="7" fillId="0" borderId="0" xfId="1" applyNumberFormat="1" applyFont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2" fontId="11" fillId="0" borderId="8" xfId="1" applyNumberFormat="1" applyFont="1" applyBorder="1" applyAlignment="1">
      <alignment horizontal="right" vertical="center" wrapText="1" indent="1"/>
    </xf>
    <xf numFmtId="2" fontId="12" fillId="0" borderId="0" xfId="0" quotePrefix="1" applyNumberFormat="1" applyFont="1" applyAlignment="1">
      <alignment horizontal="right" vertical="center" indent="1"/>
    </xf>
    <xf numFmtId="2" fontId="13" fillId="0" borderId="0" xfId="0" quotePrefix="1" applyNumberFormat="1" applyFont="1" applyAlignment="1">
      <alignment horizontal="right" vertical="center" indent="1"/>
    </xf>
    <xf numFmtId="2" fontId="8" fillId="0" borderId="8" xfId="0" quotePrefix="1" applyNumberFormat="1" applyFont="1" applyBorder="1" applyAlignment="1">
      <alignment horizontal="right" vertical="center" indent="1"/>
    </xf>
    <xf numFmtId="2" fontId="14" fillId="0" borderId="0" xfId="0" applyNumberFormat="1" applyFont="1" applyAlignment="1">
      <alignment horizontal="right" vertical="center" wrapText="1" indent="1"/>
    </xf>
    <xf numFmtId="2" fontId="14" fillId="0" borderId="10" xfId="0" applyNumberFormat="1" applyFont="1" applyBorder="1" applyAlignment="1">
      <alignment horizontal="right" vertical="center" wrapText="1" indent="1"/>
    </xf>
    <xf numFmtId="2" fontId="15" fillId="0" borderId="0" xfId="0" quotePrefix="1" applyNumberFormat="1" applyFont="1" applyAlignment="1">
      <alignment horizontal="right" vertical="center" indent="1"/>
    </xf>
    <xf numFmtId="2" fontId="14" fillId="0" borderId="8" xfId="0" applyNumberFormat="1" applyFont="1" applyBorder="1" applyAlignment="1">
      <alignment horizontal="right" vertical="center" wrapText="1" indent="1"/>
    </xf>
    <xf numFmtId="0" fontId="7" fillId="0" borderId="10" xfId="1" applyFont="1" applyBorder="1" applyAlignment="1">
      <alignment horizontal="right" vertical="center" wrapText="1" indent="1"/>
    </xf>
    <xf numFmtId="2" fontId="16" fillId="0" borderId="8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2" fontId="16" fillId="0" borderId="10" xfId="0" applyNumberFormat="1" applyFont="1" applyBorder="1" applyAlignment="1">
      <alignment horizontal="right" vertical="center" wrapText="1" indent="1"/>
    </xf>
    <xf numFmtId="0" fontId="14" fillId="0" borderId="0" xfId="0" applyFont="1" applyAlignment="1">
      <alignment horizontal="right" vertical="center" wrapText="1" indent="1"/>
    </xf>
    <xf numFmtId="2" fontId="16" fillId="0" borderId="11" xfId="0" applyNumberFormat="1" applyFont="1" applyBorder="1" applyAlignment="1">
      <alignment horizontal="right" vertical="center" wrapText="1" indent="1"/>
    </xf>
    <xf numFmtId="0" fontId="5" fillId="2" borderId="14" xfId="1" applyFont="1" applyFill="1" applyBorder="1" applyAlignment="1">
      <alignment horizontal="center" wrapText="1"/>
    </xf>
    <xf numFmtId="2" fontId="12" fillId="2" borderId="15" xfId="0" applyNumberFormat="1" applyFont="1" applyFill="1" applyBorder="1" applyAlignment="1">
      <alignment horizontal="right" vertical="center" wrapText="1" indent="1"/>
    </xf>
    <xf numFmtId="2" fontId="12" fillId="2" borderId="16" xfId="0" applyNumberFormat="1" applyFont="1" applyFill="1" applyBorder="1" applyAlignment="1">
      <alignment horizontal="right" vertical="center" indent="1"/>
    </xf>
    <xf numFmtId="0" fontId="6" fillId="3" borderId="0" xfId="1" applyFont="1" applyFill="1" applyAlignment="1">
      <alignment horizontal="center" wrapText="1"/>
    </xf>
    <xf numFmtId="2" fontId="7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7" fillId="0" borderId="8" xfId="1" applyFont="1" applyBorder="1" applyAlignment="1">
      <alignment horizontal="right" vertical="center" wrapText="1" indent="1"/>
    </xf>
    <xf numFmtId="0" fontId="17" fillId="0" borderId="8" xfId="1" applyFont="1" applyBorder="1" applyAlignment="1">
      <alignment horizontal="right" vertical="center" wrapText="1" indent="1"/>
    </xf>
    <xf numFmtId="2" fontId="12" fillId="0" borderId="8" xfId="0" quotePrefix="1" applyNumberFormat="1" applyFont="1" applyBorder="1" applyAlignment="1">
      <alignment horizontal="right" vertical="center" indent="1"/>
    </xf>
    <xf numFmtId="2" fontId="17" fillId="0" borderId="0" xfId="1" quotePrefix="1" applyNumberFormat="1" applyFont="1" applyAlignment="1">
      <alignment horizontal="right" vertical="center" wrapText="1" indent="1"/>
    </xf>
    <xf numFmtId="0" fontId="5" fillId="2" borderId="16" xfId="1" applyFont="1" applyFill="1" applyBorder="1" applyAlignment="1">
      <alignment horizontal="center" wrapText="1"/>
    </xf>
    <xf numFmtId="2" fontId="16" fillId="2" borderId="15" xfId="0" applyNumberFormat="1" applyFont="1" applyFill="1" applyBorder="1" applyAlignment="1">
      <alignment horizontal="right" vertical="center" wrapText="1" indent="1"/>
    </xf>
    <xf numFmtId="2" fontId="12" fillId="2" borderId="15" xfId="0" quotePrefix="1" applyNumberFormat="1" applyFont="1" applyFill="1" applyBorder="1" applyAlignment="1">
      <alignment horizontal="right" vertical="center" indent="1"/>
    </xf>
    <xf numFmtId="2" fontId="7" fillId="0" borderId="18" xfId="1" applyNumberFormat="1" applyFont="1" applyBorder="1" applyAlignment="1">
      <alignment horizontal="right" vertical="center" wrapText="1" indent="1"/>
    </xf>
    <xf numFmtId="0" fontId="18" fillId="0" borderId="0" xfId="1" applyFont="1" applyAlignment="1">
      <alignment horizontal="center" wrapText="1"/>
    </xf>
    <xf numFmtId="2" fontId="17" fillId="0" borderId="8" xfId="1" applyNumberFormat="1" applyFont="1" applyBorder="1" applyAlignment="1">
      <alignment horizontal="right" vertical="center" wrapText="1" indent="1"/>
    </xf>
    <xf numFmtId="2" fontId="17" fillId="0" borderId="0" xfId="1" applyNumberFormat="1" applyFont="1" applyAlignment="1">
      <alignment horizontal="right" vertical="center" wrapText="1" indent="1"/>
    </xf>
    <xf numFmtId="2" fontId="8" fillId="0" borderId="8" xfId="1" quotePrefix="1" applyNumberFormat="1" applyFont="1" applyBorder="1" applyAlignment="1">
      <alignment horizontal="right" vertical="center" wrapText="1" indent="1"/>
    </xf>
    <xf numFmtId="2" fontId="19" fillId="0" borderId="0" xfId="1" quotePrefix="1" applyNumberFormat="1" applyFont="1" applyAlignment="1">
      <alignment horizontal="right" vertical="center" wrapText="1" indent="1"/>
    </xf>
    <xf numFmtId="2" fontId="8" fillId="0" borderId="8" xfId="0" applyNumberFormat="1" applyFont="1" applyBorder="1" applyAlignment="1">
      <alignment horizontal="right" vertical="center" wrapText="1" indent="1"/>
    </xf>
    <xf numFmtId="2" fontId="19" fillId="0" borderId="0" xfId="1" applyNumberFormat="1" applyFont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2" fontId="17" fillId="0" borderId="10" xfId="1" applyNumberFormat="1" applyFont="1" applyBorder="1" applyAlignment="1">
      <alignment horizontal="right" vertical="center" wrapText="1" indent="1"/>
    </xf>
    <xf numFmtId="2" fontId="16" fillId="2" borderId="19" xfId="0" applyNumberFormat="1" applyFont="1" applyFill="1" applyBorder="1" applyAlignment="1">
      <alignment horizontal="right" vertical="center" wrapText="1" indent="1"/>
    </xf>
    <xf numFmtId="2" fontId="12" fillId="2" borderId="14" xfId="0" quotePrefix="1" applyNumberFormat="1" applyFont="1" applyFill="1" applyBorder="1" applyAlignment="1">
      <alignment horizontal="right" vertical="center" indent="1"/>
    </xf>
    <xf numFmtId="0" fontId="5" fillId="0" borderId="0" xfId="1" applyFont="1" applyAlignment="1">
      <alignment horizontal="center" wrapText="1"/>
    </xf>
    <xf numFmtId="2" fontId="20" fillId="0" borderId="8" xfId="0" applyNumberFormat="1" applyFont="1" applyBorder="1" applyAlignment="1">
      <alignment horizontal="right" vertical="center" wrapText="1" indent="1"/>
    </xf>
    <xf numFmtId="2" fontId="20" fillId="0" borderId="0" xfId="0" applyNumberFormat="1" applyFont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0" fontId="5" fillId="2" borderId="21" xfId="1" applyFont="1" applyFill="1" applyBorder="1" applyAlignment="1">
      <alignment horizontal="center" wrapText="1"/>
    </xf>
    <xf numFmtId="2" fontId="16" fillId="2" borderId="22" xfId="0" applyNumberFormat="1" applyFont="1" applyFill="1" applyBorder="1" applyAlignment="1">
      <alignment horizontal="right" vertical="center" wrapText="1" indent="1"/>
    </xf>
    <xf numFmtId="2" fontId="12" fillId="2" borderId="22" xfId="0" applyNumberFormat="1" applyFont="1" applyFill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5" fillId="4" borderId="24" xfId="1" applyNumberFormat="1" applyFont="1" applyFill="1" applyBorder="1" applyAlignment="1">
      <alignment horizontal="center" vertical="center" wrapText="1"/>
    </xf>
    <xf numFmtId="2" fontId="12" fillId="4" borderId="25" xfId="0" applyNumberFormat="1" applyFont="1" applyFill="1" applyBorder="1" applyAlignment="1">
      <alignment horizontal="right" vertical="center" wrapText="1" indent="1"/>
    </xf>
    <xf numFmtId="2" fontId="12" fillId="4" borderId="25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2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  <xf numFmtId="2" fontId="7" fillId="3" borderId="9" xfId="1" applyNumberFormat="1" applyFont="1" applyFill="1" applyBorder="1" applyAlignment="1">
      <alignment horizontal="right" vertical="center" wrapText="1" indent="1"/>
    </xf>
    <xf numFmtId="0" fontId="3" fillId="2" borderId="27" xfId="2" applyFont="1" applyFill="1" applyBorder="1" applyAlignment="1">
      <alignment horizontal="center" vertical="center" wrapText="1"/>
    </xf>
    <xf numFmtId="2" fontId="7" fillId="3" borderId="7" xfId="1" applyNumberFormat="1" applyFont="1" applyFill="1" applyBorder="1" applyAlignment="1">
      <alignment horizontal="right" vertical="center" wrapText="1" indent="1"/>
    </xf>
    <xf numFmtId="2" fontId="7" fillId="3" borderId="10" xfId="1" applyNumberFormat="1" applyFont="1" applyFill="1" applyBorder="1" applyAlignment="1">
      <alignment horizontal="right" vertical="center" wrapText="1" indent="1"/>
    </xf>
    <xf numFmtId="2" fontId="7" fillId="3" borderId="0" xfId="1" applyNumberFormat="1" applyFont="1" applyFill="1" applyAlignment="1">
      <alignment horizontal="right" vertical="center" wrapText="1" indent="1"/>
    </xf>
    <xf numFmtId="2" fontId="17" fillId="3" borderId="0" xfId="1" applyNumberFormat="1" applyFont="1" applyFill="1" applyAlignment="1">
      <alignment horizontal="right" vertical="center" wrapText="1" indent="1"/>
    </xf>
    <xf numFmtId="2" fontId="14" fillId="0" borderId="18" xfId="0" applyNumberFormat="1" applyFont="1" applyBorder="1" applyAlignment="1">
      <alignment horizontal="right" vertical="center" wrapText="1" indent="1"/>
    </xf>
    <xf numFmtId="2" fontId="8" fillId="0" borderId="18" xfId="0" quotePrefix="1" applyNumberFormat="1" applyFont="1" applyBorder="1" applyAlignment="1">
      <alignment horizontal="right" vertical="center" indent="1"/>
    </xf>
    <xf numFmtId="0" fontId="20" fillId="0" borderId="10" xfId="0" applyFont="1" applyBorder="1" applyAlignment="1">
      <alignment horizontal="right" vertical="center" wrapText="1" indent="1"/>
    </xf>
    <xf numFmtId="0" fontId="14" fillId="0" borderId="10" xfId="0" applyFont="1" applyBorder="1" applyAlignment="1">
      <alignment horizontal="right" vertical="center" wrapText="1" indent="1"/>
    </xf>
    <xf numFmtId="0" fontId="16" fillId="0" borderId="10" xfId="0" applyFont="1" applyBorder="1" applyAlignment="1">
      <alignment horizontal="right" vertical="center" wrapText="1" indent="1"/>
    </xf>
    <xf numFmtId="0" fontId="8" fillId="0" borderId="10" xfId="0" quotePrefix="1" applyFont="1" applyBorder="1" applyAlignment="1">
      <alignment horizontal="right" vertical="center" indent="1"/>
    </xf>
    <xf numFmtId="0" fontId="13" fillId="0" borderId="10" xfId="0" quotePrefix="1" applyFont="1" applyBorder="1" applyAlignment="1">
      <alignment horizontal="right" vertical="center" indent="1"/>
    </xf>
    <xf numFmtId="0" fontId="12" fillId="0" borderId="10" xfId="0" quotePrefix="1" applyFont="1" applyBorder="1" applyAlignment="1">
      <alignment horizontal="right" vertical="center" indent="1"/>
    </xf>
    <xf numFmtId="0" fontId="17" fillId="0" borderId="10" xfId="1" applyFont="1" applyBorder="1" applyAlignment="1">
      <alignment horizontal="right" vertical="center" wrapText="1" indent="1"/>
    </xf>
    <xf numFmtId="0" fontId="7" fillId="3" borderId="10" xfId="1" applyFont="1" applyFill="1" applyBorder="1" applyAlignment="1">
      <alignment horizontal="right" vertical="center" wrapText="1" indent="1"/>
    </xf>
    <xf numFmtId="0" fontId="17" fillId="3" borderId="10" xfId="1" applyFont="1" applyFill="1" applyBorder="1" applyAlignment="1">
      <alignment horizontal="right" vertical="center" wrapText="1" indent="1"/>
    </xf>
    <xf numFmtId="0" fontId="16" fillId="0" borderId="20" xfId="0" applyFont="1" applyBorder="1" applyAlignment="1">
      <alignment horizontal="right" vertical="center" wrapText="1" indent="1"/>
    </xf>
    <xf numFmtId="0" fontId="16" fillId="2" borderId="23" xfId="0" applyFont="1" applyFill="1" applyBorder="1" applyAlignment="1">
      <alignment horizontal="right" vertical="center" wrapText="1" indent="1"/>
    </xf>
    <xf numFmtId="0" fontId="12" fillId="4" borderId="25" xfId="0" applyFont="1" applyFill="1" applyBorder="1" applyAlignment="1">
      <alignment horizontal="right" vertical="center" wrapText="1" indent="1"/>
    </xf>
    <xf numFmtId="0" fontId="16" fillId="0" borderId="0" xfId="0" applyFont="1" applyAlignment="1">
      <alignment horizontal="right" vertical="center" wrapText="1" indent="1"/>
    </xf>
    <xf numFmtId="0" fontId="22" fillId="0" borderId="0" xfId="0" applyFont="1" applyAlignment="1">
      <alignment horizontal="right" vertical="center" wrapText="1" indent="1"/>
    </xf>
    <xf numFmtId="0" fontId="16" fillId="0" borderId="6" xfId="0" applyFont="1" applyBorder="1" applyAlignment="1">
      <alignment horizontal="right" vertical="center" wrapText="1" indent="1"/>
    </xf>
    <xf numFmtId="2" fontId="16" fillId="0" borderId="28" xfId="0" applyNumberFormat="1" applyFont="1" applyBorder="1" applyAlignment="1">
      <alignment horizontal="right" vertical="center" wrapText="1" indent="1"/>
    </xf>
    <xf numFmtId="2" fontId="12" fillId="4" borderId="29" xfId="0" applyNumberFormat="1" applyFont="1" applyFill="1" applyBorder="1" applyAlignment="1">
      <alignment horizontal="right" vertical="center" indent="1"/>
    </xf>
    <xf numFmtId="2" fontId="19" fillId="0" borderId="10" xfId="1" applyNumberFormat="1" applyFont="1" applyBorder="1" applyAlignment="1">
      <alignment horizontal="right" vertical="center" wrapText="1" indent="1"/>
    </xf>
    <xf numFmtId="2" fontId="7" fillId="0" borderId="8" xfId="0" applyNumberFormat="1" applyFont="1" applyBorder="1" applyAlignment="1">
      <alignment horizontal="right" vertical="center" wrapText="1" indent="1"/>
    </xf>
    <xf numFmtId="2" fontId="11" fillId="0" borderId="8" xfId="0" applyNumberFormat="1" applyFont="1" applyBorder="1" applyAlignment="1">
      <alignment horizontal="right" vertical="center" wrapText="1" indent="1"/>
    </xf>
    <xf numFmtId="2" fontId="12" fillId="2" borderId="14" xfId="0" applyNumberFormat="1" applyFont="1" applyFill="1" applyBorder="1" applyAlignment="1">
      <alignment horizontal="right" vertical="center" indent="1"/>
    </xf>
    <xf numFmtId="0" fontId="12" fillId="2" borderId="19" xfId="0" applyFont="1" applyFill="1" applyBorder="1" applyAlignment="1">
      <alignment horizontal="right" vertical="center" wrapText="1" indent="1"/>
    </xf>
    <xf numFmtId="0" fontId="14" fillId="0" borderId="8" xfId="0" applyFont="1" applyBorder="1" applyAlignment="1">
      <alignment horizontal="right" vertical="center" wrapText="1" indent="1"/>
    </xf>
    <xf numFmtId="0" fontId="11" fillId="0" borderId="8" xfId="1" applyFont="1" applyBorder="1" applyAlignment="1">
      <alignment horizontal="right" vertical="center" wrapText="1" indent="1"/>
    </xf>
    <xf numFmtId="0" fontId="8" fillId="0" borderId="8" xfId="0" applyFont="1" applyBorder="1" applyAlignment="1">
      <alignment horizontal="right" vertical="center" indent="1"/>
    </xf>
    <xf numFmtId="0" fontId="16" fillId="0" borderId="8" xfId="0" applyFont="1" applyBorder="1" applyAlignment="1">
      <alignment horizontal="right" vertical="center" wrapText="1" indent="1"/>
    </xf>
    <xf numFmtId="2" fontId="14" fillId="0" borderId="12" xfId="0" applyNumberFormat="1" applyFont="1" applyBorder="1" applyAlignment="1">
      <alignment horizontal="right" vertical="center" wrapText="1" indent="1"/>
    </xf>
    <xf numFmtId="2" fontId="20" fillId="2" borderId="15" xfId="0" applyNumberFormat="1" applyFont="1" applyFill="1" applyBorder="1" applyAlignment="1">
      <alignment horizontal="right" vertical="center" wrapText="1" indent="1"/>
    </xf>
    <xf numFmtId="2" fontId="20" fillId="0" borderId="12" xfId="0" applyNumberFormat="1" applyFont="1" applyBorder="1" applyAlignment="1">
      <alignment horizontal="right" vertical="center" wrapText="1" indent="1"/>
    </xf>
    <xf numFmtId="0" fontId="20" fillId="0" borderId="13" xfId="0" applyFont="1" applyBorder="1" applyAlignment="1">
      <alignment horizontal="right" vertical="center" wrapText="1" indent="1"/>
    </xf>
    <xf numFmtId="0" fontId="20" fillId="2" borderId="15" xfId="0" applyFont="1" applyFill="1" applyBorder="1" applyAlignment="1">
      <alignment horizontal="right" vertical="center" wrapText="1" indent="1"/>
    </xf>
    <xf numFmtId="0" fontId="19" fillId="0" borderId="10" xfId="1" applyFont="1" applyBorder="1" applyAlignment="1">
      <alignment horizontal="right" vertical="center" wrapText="1" indent="1"/>
    </xf>
    <xf numFmtId="0" fontId="5" fillId="3" borderId="17" xfId="1" applyFont="1" applyFill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26" xfId="2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</cellXfs>
  <cellStyles count="3">
    <cellStyle name="Normal" xfId="0" builtinId="0"/>
    <cellStyle name="Normal 2" xfId="1" xr:uid="{092E04C8-7EE1-499C-A1B5-ADCD8CCD98D3}"/>
    <cellStyle name="Normal_Sheet1 2" xfId="2" xr:uid="{88BC5E7C-DBC1-443A-BE74-ECAC7DA4D5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44573-93C5-43E8-98D4-09AEA767C270}">
  <dimension ref="A2:H95"/>
  <sheetViews>
    <sheetView showGridLines="0" tabSelected="1" workbookViewId="0">
      <selection activeCell="K8" sqref="K8"/>
    </sheetView>
  </sheetViews>
  <sheetFormatPr defaultRowHeight="14.4" x14ac:dyDescent="0.3"/>
  <cols>
    <col min="1" max="1" width="14.109375" customWidth="1"/>
    <col min="2" max="2" width="10.5546875" customWidth="1"/>
    <col min="3" max="3" width="11.44140625" customWidth="1"/>
    <col min="4" max="4" width="9.5546875" customWidth="1"/>
    <col min="5" max="5" width="11.21875" customWidth="1"/>
    <col min="6" max="6" width="10.33203125" customWidth="1"/>
  </cols>
  <sheetData>
    <row r="2" spans="1:8" x14ac:dyDescent="0.3">
      <c r="A2" s="113" t="s">
        <v>41</v>
      </c>
      <c r="B2" s="113"/>
      <c r="C2" s="113"/>
      <c r="D2" s="113"/>
      <c r="E2" s="113"/>
      <c r="F2" s="113"/>
      <c r="G2" s="113"/>
      <c r="H2" s="113"/>
    </row>
    <row r="4" spans="1:8" x14ac:dyDescent="0.3">
      <c r="A4" s="114" t="s">
        <v>0</v>
      </c>
      <c r="B4" s="73">
        <v>2024</v>
      </c>
      <c r="C4" s="116">
        <v>2025</v>
      </c>
      <c r="D4" s="116"/>
      <c r="E4" s="116"/>
      <c r="F4" s="117"/>
      <c r="G4" s="116" t="s">
        <v>1</v>
      </c>
      <c r="H4" s="116"/>
    </row>
    <row r="5" spans="1:8" ht="24" x14ac:dyDescent="0.3">
      <c r="A5" s="115"/>
      <c r="B5" s="2" t="s">
        <v>45</v>
      </c>
      <c r="C5" s="1" t="s">
        <v>38</v>
      </c>
      <c r="D5" s="1" t="s">
        <v>39</v>
      </c>
      <c r="E5" s="1" t="s">
        <v>40</v>
      </c>
      <c r="F5" s="1" t="s">
        <v>44</v>
      </c>
      <c r="G5" s="2" t="s">
        <v>2</v>
      </c>
      <c r="H5" s="3" t="s">
        <v>3</v>
      </c>
    </row>
    <row r="6" spans="1:8" x14ac:dyDescent="0.3">
      <c r="A6" s="118" t="s">
        <v>4</v>
      </c>
      <c r="B6" s="118"/>
      <c r="C6" s="118"/>
      <c r="D6" s="118"/>
      <c r="E6" s="119"/>
      <c r="F6" s="119"/>
      <c r="G6" s="119"/>
      <c r="H6" s="118"/>
    </row>
    <row r="7" spans="1:8" x14ac:dyDescent="0.3">
      <c r="A7" s="4" t="s">
        <v>5</v>
      </c>
      <c r="B7" s="79" t="s">
        <v>7</v>
      </c>
      <c r="C7" s="6" t="s">
        <v>7</v>
      </c>
      <c r="D7" s="6" t="s">
        <v>7</v>
      </c>
      <c r="E7" s="6" t="s">
        <v>7</v>
      </c>
      <c r="F7" s="7" t="s">
        <v>7</v>
      </c>
      <c r="G7" s="8" t="s">
        <v>6</v>
      </c>
      <c r="H7" s="8" t="s">
        <v>6</v>
      </c>
    </row>
    <row r="8" spans="1:8" x14ac:dyDescent="0.3">
      <c r="A8" s="9" t="s">
        <v>8</v>
      </c>
      <c r="B8" s="5">
        <v>442.38</v>
      </c>
      <c r="C8" s="12">
        <v>633.27</v>
      </c>
      <c r="D8" s="12">
        <v>655.75</v>
      </c>
      <c r="E8" s="12" t="s">
        <v>7</v>
      </c>
      <c r="F8" s="22">
        <v>641.16999999999996</v>
      </c>
      <c r="G8" s="11" t="s">
        <v>6</v>
      </c>
      <c r="H8" s="11">
        <f>(F8/B8-1)*100</f>
        <v>44.936479949364781</v>
      </c>
    </row>
    <row r="9" spans="1:8" x14ac:dyDescent="0.3">
      <c r="A9" s="9" t="s">
        <v>9</v>
      </c>
      <c r="B9" s="5">
        <v>445.79</v>
      </c>
      <c r="C9" s="12">
        <v>607.53</v>
      </c>
      <c r="D9" s="12">
        <v>652.84</v>
      </c>
      <c r="E9" s="12">
        <v>633.84</v>
      </c>
      <c r="F9" s="22">
        <v>641.88</v>
      </c>
      <c r="G9" s="11">
        <f>F9/E9*100-100</f>
        <v>1.2684589170768561</v>
      </c>
      <c r="H9" s="11">
        <f>(F9/B9-1)*100</f>
        <v>43.987079117970332</v>
      </c>
    </row>
    <row r="10" spans="1:8" x14ac:dyDescent="0.3">
      <c r="A10" s="13" t="s">
        <v>10</v>
      </c>
      <c r="B10" s="14">
        <v>444.18</v>
      </c>
      <c r="C10" s="55">
        <v>621.91</v>
      </c>
      <c r="D10" s="55">
        <v>655</v>
      </c>
      <c r="E10" s="55">
        <v>629.54</v>
      </c>
      <c r="F10" s="80">
        <v>641.64</v>
      </c>
      <c r="G10" s="16">
        <f>F10/E10*100-100</f>
        <v>1.922038313689356</v>
      </c>
      <c r="H10" s="16">
        <f t="shared" ref="H10:H16" si="0">(F10/B10-1)*100</f>
        <v>44.454950695663918</v>
      </c>
    </row>
    <row r="11" spans="1:8" x14ac:dyDescent="0.3">
      <c r="A11" s="9" t="s">
        <v>11</v>
      </c>
      <c r="B11" s="17" t="s">
        <v>7</v>
      </c>
      <c r="C11" s="12" t="s">
        <v>7</v>
      </c>
      <c r="D11" s="12" t="s">
        <v>7</v>
      </c>
      <c r="E11" s="12" t="s">
        <v>7</v>
      </c>
      <c r="F11" s="22">
        <v>588.45000000000005</v>
      </c>
      <c r="G11" s="11" t="s">
        <v>6</v>
      </c>
      <c r="H11" s="20" t="s">
        <v>6</v>
      </c>
    </row>
    <row r="12" spans="1:8" x14ac:dyDescent="0.3">
      <c r="A12" s="9" t="s">
        <v>12</v>
      </c>
      <c r="B12" s="21">
        <v>419.89</v>
      </c>
      <c r="C12" s="12">
        <v>607.80999999999995</v>
      </c>
      <c r="D12" s="12">
        <v>658.24</v>
      </c>
      <c r="E12" s="12">
        <v>605.71</v>
      </c>
      <c r="F12" s="10">
        <v>619.79999999999995</v>
      </c>
      <c r="G12" s="11">
        <f>F12/E12*100-100</f>
        <v>2.3261957042148822</v>
      </c>
      <c r="H12" s="11">
        <f t="shared" si="0"/>
        <v>47.610088356474314</v>
      </c>
    </row>
    <row r="13" spans="1:8" x14ac:dyDescent="0.3">
      <c r="A13" s="9" t="s">
        <v>13</v>
      </c>
      <c r="B13" s="21">
        <v>426.68</v>
      </c>
      <c r="C13" s="12">
        <v>623.39</v>
      </c>
      <c r="D13" s="12">
        <v>640.44000000000005</v>
      </c>
      <c r="E13" s="12">
        <v>625.66999999999996</v>
      </c>
      <c r="F13" s="22">
        <v>661.77</v>
      </c>
      <c r="G13" s="11">
        <f>F13/E13*100-100</f>
        <v>5.7698147585788035</v>
      </c>
      <c r="H13" s="11">
        <f t="shared" si="0"/>
        <v>55.097496953220215</v>
      </c>
    </row>
    <row r="14" spans="1:8" x14ac:dyDescent="0.3">
      <c r="A14" s="9" t="s">
        <v>14</v>
      </c>
      <c r="B14" s="17" t="s">
        <v>7</v>
      </c>
      <c r="C14" s="12" t="s">
        <v>7</v>
      </c>
      <c r="D14" s="12" t="s">
        <v>7</v>
      </c>
      <c r="E14" s="12" t="s">
        <v>7</v>
      </c>
      <c r="F14" s="10" t="s">
        <v>7</v>
      </c>
      <c r="G14" s="11" t="s">
        <v>6</v>
      </c>
      <c r="H14" s="11" t="s">
        <v>6</v>
      </c>
    </row>
    <row r="15" spans="1:8" x14ac:dyDescent="0.3">
      <c r="A15" s="13" t="s">
        <v>15</v>
      </c>
      <c r="B15" s="23">
        <v>423.58</v>
      </c>
      <c r="C15" s="24">
        <v>618.16</v>
      </c>
      <c r="D15" s="24">
        <v>648.85</v>
      </c>
      <c r="E15" s="24">
        <v>617.47</v>
      </c>
      <c r="F15" s="82">
        <v>642.58000000000004</v>
      </c>
      <c r="G15" s="15">
        <f>F15/E15*100-100</f>
        <v>4.0665943284694066</v>
      </c>
      <c r="H15" s="16">
        <f t="shared" si="0"/>
        <v>51.702157797818614</v>
      </c>
    </row>
    <row r="16" spans="1:8" x14ac:dyDescent="0.3">
      <c r="A16" s="9" t="s">
        <v>16</v>
      </c>
      <c r="B16" s="21">
        <v>361.21</v>
      </c>
      <c r="C16" s="12" t="s">
        <v>7</v>
      </c>
      <c r="D16" s="12">
        <v>569.59</v>
      </c>
      <c r="E16" s="12">
        <v>569</v>
      </c>
      <c r="F16" s="22">
        <v>596.34</v>
      </c>
      <c r="G16" s="20">
        <f>F16/E16*100-100</f>
        <v>4.8049209138840041</v>
      </c>
      <c r="H16" s="20">
        <f t="shared" si="0"/>
        <v>65.095097034965832</v>
      </c>
    </row>
    <row r="17" spans="1:8" x14ac:dyDescent="0.3">
      <c r="A17" s="9" t="s">
        <v>17</v>
      </c>
      <c r="B17" s="21">
        <v>398.19</v>
      </c>
      <c r="C17" s="18">
        <v>590.71</v>
      </c>
      <c r="D17" s="18">
        <v>625.91999999999996</v>
      </c>
      <c r="E17" s="18">
        <v>604.37</v>
      </c>
      <c r="F17" s="81">
        <v>603.74</v>
      </c>
      <c r="G17" s="11">
        <f t="shared" ref="G17:G18" si="1">F17/E17*100-100</f>
        <v>-0.10424077965484457</v>
      </c>
      <c r="H17" s="11">
        <f>(F17/B17-1)*100</f>
        <v>51.62108541148698</v>
      </c>
    </row>
    <row r="18" spans="1:8" x14ac:dyDescent="0.3">
      <c r="A18" s="9" t="s">
        <v>18</v>
      </c>
      <c r="B18" s="98">
        <v>423.03</v>
      </c>
      <c r="C18" s="12">
        <v>612.66</v>
      </c>
      <c r="D18" s="12">
        <v>630.16999999999996</v>
      </c>
      <c r="E18" s="12">
        <v>628.34</v>
      </c>
      <c r="F18" s="22">
        <v>622.80999999999995</v>
      </c>
      <c r="G18" s="11">
        <f t="shared" si="1"/>
        <v>-0.88009676289908612</v>
      </c>
      <c r="H18" s="11">
        <f>(F18/B18-1)*100</f>
        <v>47.225965061579544</v>
      </c>
    </row>
    <row r="19" spans="1:8" x14ac:dyDescent="0.3">
      <c r="A19" s="9" t="s">
        <v>29</v>
      </c>
      <c r="B19" s="17" t="s">
        <v>7</v>
      </c>
      <c r="C19" s="12" t="s">
        <v>7</v>
      </c>
      <c r="D19" s="12" t="s">
        <v>6</v>
      </c>
      <c r="E19" s="12" t="s">
        <v>7</v>
      </c>
      <c r="F19" s="10" t="s">
        <v>7</v>
      </c>
      <c r="G19" s="11" t="s">
        <v>6</v>
      </c>
      <c r="H19" s="11" t="s">
        <v>6</v>
      </c>
    </row>
    <row r="20" spans="1:8" x14ac:dyDescent="0.3">
      <c r="A20" s="13" t="s">
        <v>19</v>
      </c>
      <c r="B20" s="99">
        <v>409.97</v>
      </c>
      <c r="C20" s="24">
        <v>597.53</v>
      </c>
      <c r="D20" s="24">
        <v>625.21</v>
      </c>
      <c r="E20" s="24">
        <v>611.51</v>
      </c>
      <c r="F20" s="82">
        <v>611.04</v>
      </c>
      <c r="G20" s="15">
        <f>F20/E20*100-100</f>
        <v>-7.6858922993906731E-2</v>
      </c>
      <c r="H20" s="16">
        <f>(F20/B20-1)*100</f>
        <v>49.045052076981221</v>
      </c>
    </row>
    <row r="21" spans="1:8" x14ac:dyDescent="0.3">
      <c r="A21" s="9" t="s">
        <v>20</v>
      </c>
      <c r="B21" s="98">
        <v>309.37</v>
      </c>
      <c r="C21" s="12" t="s">
        <v>7</v>
      </c>
      <c r="D21" s="12" t="s">
        <v>7</v>
      </c>
      <c r="E21" s="12">
        <v>489.78</v>
      </c>
      <c r="F21" s="22">
        <v>520.02</v>
      </c>
      <c r="G21" s="20">
        <f>F21/E21*100-100</f>
        <v>6.1742006615214962</v>
      </c>
      <c r="H21" s="20">
        <f>(F21/B21-1)*100</f>
        <v>68.089989333160929</v>
      </c>
    </row>
    <row r="22" spans="1:8" x14ac:dyDescent="0.3">
      <c r="A22" s="9" t="s">
        <v>21</v>
      </c>
      <c r="B22" s="21">
        <v>345.7</v>
      </c>
      <c r="C22" s="12">
        <v>568.04999999999995</v>
      </c>
      <c r="D22" s="12">
        <v>528.11</v>
      </c>
      <c r="E22" s="12" t="s">
        <v>7</v>
      </c>
      <c r="F22" s="22">
        <v>531.54</v>
      </c>
      <c r="G22" s="20" t="s">
        <v>6</v>
      </c>
      <c r="H22" s="20">
        <f>(F22/B22-1)*100</f>
        <v>53.757593288978889</v>
      </c>
    </row>
    <row r="23" spans="1:8" x14ac:dyDescent="0.3">
      <c r="A23" s="9" t="s">
        <v>22</v>
      </c>
      <c r="B23" s="21" t="s">
        <v>7</v>
      </c>
      <c r="C23" s="12" t="s">
        <v>7</v>
      </c>
      <c r="D23" s="12" t="s">
        <v>7</v>
      </c>
      <c r="E23" s="12" t="s">
        <v>7</v>
      </c>
      <c r="F23" s="22">
        <v>562.17999999999995</v>
      </c>
      <c r="G23" s="11" t="s">
        <v>6</v>
      </c>
      <c r="H23" s="20" t="s">
        <v>6</v>
      </c>
    </row>
    <row r="24" spans="1:8" x14ac:dyDescent="0.3">
      <c r="A24" s="13" t="s">
        <v>23</v>
      </c>
      <c r="B24" s="27">
        <v>364.68</v>
      </c>
      <c r="C24" s="44">
        <v>505.81</v>
      </c>
      <c r="D24" s="44">
        <v>556.05999999999995</v>
      </c>
      <c r="E24" s="44">
        <v>540</v>
      </c>
      <c r="F24" s="86">
        <v>539.09</v>
      </c>
      <c r="G24" s="15">
        <f t="shared" ref="G24" si="2">F24/E24*100-100</f>
        <v>-0.16851851851851052</v>
      </c>
      <c r="H24" s="16">
        <f>(F24/B24-1)*100</f>
        <v>47.825490841285514</v>
      </c>
    </row>
    <row r="25" spans="1:8" x14ac:dyDescent="0.3">
      <c r="A25" s="28" t="s">
        <v>24</v>
      </c>
      <c r="B25" s="29">
        <v>418.18</v>
      </c>
      <c r="C25" s="101">
        <v>604.49</v>
      </c>
      <c r="D25" s="101">
        <v>632.47</v>
      </c>
      <c r="E25" s="101">
        <v>612.57000000000005</v>
      </c>
      <c r="F25" s="101">
        <v>621.04</v>
      </c>
      <c r="G25" s="100">
        <f>F25/E25*100-100</f>
        <v>1.3826991201005399</v>
      </c>
      <c r="H25" s="30">
        <f>F25/B25*100-100</f>
        <v>48.510210913960492</v>
      </c>
    </row>
    <row r="26" spans="1:8" x14ac:dyDescent="0.3">
      <c r="A26" s="112" t="s">
        <v>25</v>
      </c>
      <c r="B26" s="112"/>
      <c r="C26" s="112"/>
      <c r="D26" s="112"/>
      <c r="E26" s="112"/>
      <c r="F26" s="112"/>
      <c r="G26" s="112"/>
      <c r="H26" s="112"/>
    </row>
    <row r="27" spans="1:8" x14ac:dyDescent="0.3">
      <c r="A27" s="31" t="s">
        <v>5</v>
      </c>
      <c r="B27" s="5" t="s">
        <v>7</v>
      </c>
      <c r="C27" s="6" t="s">
        <v>6</v>
      </c>
      <c r="D27" s="6" t="s">
        <v>7</v>
      </c>
      <c r="E27" s="6" t="s">
        <v>7</v>
      </c>
      <c r="F27" s="7" t="s">
        <v>7</v>
      </c>
      <c r="G27" s="20" t="s">
        <v>6</v>
      </c>
      <c r="H27" s="32" t="s">
        <v>6</v>
      </c>
    </row>
    <row r="28" spans="1:8" x14ac:dyDescent="0.3">
      <c r="A28" s="33" t="s">
        <v>8</v>
      </c>
      <c r="B28" s="5">
        <v>426.85</v>
      </c>
      <c r="C28" s="12">
        <v>608.45000000000005</v>
      </c>
      <c r="D28" s="12" t="s">
        <v>7</v>
      </c>
      <c r="E28" s="12">
        <v>630.17999999999995</v>
      </c>
      <c r="F28" s="22">
        <v>637.38</v>
      </c>
      <c r="G28" s="20">
        <f>(F28/E28-1)*100</f>
        <v>1.1425307055127121</v>
      </c>
      <c r="H28" s="20">
        <f>(F28/B28-1)*100</f>
        <v>49.32177579946115</v>
      </c>
    </row>
    <row r="29" spans="1:8" x14ac:dyDescent="0.3">
      <c r="A29" s="33" t="s">
        <v>9</v>
      </c>
      <c r="B29" s="34">
        <v>435.59</v>
      </c>
      <c r="C29" s="18">
        <v>610.57000000000005</v>
      </c>
      <c r="D29" s="18">
        <v>606.04999999999995</v>
      </c>
      <c r="E29" s="18">
        <v>635.07000000000005</v>
      </c>
      <c r="F29" s="81">
        <v>619.5</v>
      </c>
      <c r="G29" s="20">
        <f>F29/E29*100-100</f>
        <v>-2.4516982379895182</v>
      </c>
      <c r="H29" s="20">
        <f>(F29/B29-1)*100</f>
        <v>42.2208957965059</v>
      </c>
    </row>
    <row r="30" spans="1:8" x14ac:dyDescent="0.3">
      <c r="A30" s="13" t="s">
        <v>10</v>
      </c>
      <c r="B30" s="35">
        <v>427.76</v>
      </c>
      <c r="C30" s="16">
        <v>609.22</v>
      </c>
      <c r="D30" s="16">
        <v>616.54</v>
      </c>
      <c r="E30" s="16">
        <v>624.92999999999995</v>
      </c>
      <c r="F30" s="84">
        <v>623.64</v>
      </c>
      <c r="G30" s="16">
        <f t="shared" ref="G30" si="3">F30/E30*100-100</f>
        <v>-0.20642311938937041</v>
      </c>
      <c r="H30" s="16">
        <f t="shared" ref="H30:H31" si="4">(F30/B30-1)*100</f>
        <v>45.792032915653635</v>
      </c>
    </row>
    <row r="31" spans="1:8" x14ac:dyDescent="0.3">
      <c r="A31" s="9" t="s">
        <v>11</v>
      </c>
      <c r="B31" s="34">
        <v>398.91</v>
      </c>
      <c r="C31" s="12" t="s">
        <v>7</v>
      </c>
      <c r="D31" s="12" t="s">
        <v>7</v>
      </c>
      <c r="E31" s="18" t="s">
        <v>7</v>
      </c>
      <c r="F31" s="81">
        <v>592.83000000000004</v>
      </c>
      <c r="G31" s="20" t="s">
        <v>6</v>
      </c>
      <c r="H31" s="20">
        <f t="shared" si="4"/>
        <v>48.612468977964966</v>
      </c>
    </row>
    <row r="32" spans="1:8" x14ac:dyDescent="0.3">
      <c r="A32" s="9" t="s">
        <v>12</v>
      </c>
      <c r="B32" s="17">
        <v>411.06</v>
      </c>
      <c r="C32" s="18">
        <v>604.13</v>
      </c>
      <c r="D32" s="18">
        <v>630</v>
      </c>
      <c r="E32" s="18">
        <v>611.77</v>
      </c>
      <c r="F32" s="81">
        <v>606.03</v>
      </c>
      <c r="G32" s="20">
        <f>F32/E32*100-100</f>
        <v>-0.93826111120192479</v>
      </c>
      <c r="H32" s="11">
        <f>(F32/B32-1)*100</f>
        <v>47.431031966136317</v>
      </c>
    </row>
    <row r="33" spans="1:8" x14ac:dyDescent="0.3">
      <c r="A33" s="9" t="s">
        <v>13</v>
      </c>
      <c r="B33" s="17">
        <v>436.46</v>
      </c>
      <c r="C33" s="12">
        <v>632.15</v>
      </c>
      <c r="D33" s="12">
        <v>606.29</v>
      </c>
      <c r="E33" s="12">
        <v>615.76</v>
      </c>
      <c r="F33" s="22">
        <v>639.23</v>
      </c>
      <c r="G33" s="20">
        <f>F33/E33*100-100</f>
        <v>3.8115499545277487</v>
      </c>
      <c r="H33" s="11">
        <f>(F33/B33-1)*100</f>
        <v>46.457865554690024</v>
      </c>
    </row>
    <row r="34" spans="1:8" x14ac:dyDescent="0.3">
      <c r="A34" s="9" t="s">
        <v>14</v>
      </c>
      <c r="B34" s="17" t="s">
        <v>7</v>
      </c>
      <c r="C34" s="12" t="s">
        <v>7</v>
      </c>
      <c r="D34" s="12" t="s">
        <v>6</v>
      </c>
      <c r="E34" s="18" t="s">
        <v>7</v>
      </c>
      <c r="F34" s="19" t="s">
        <v>7</v>
      </c>
      <c r="G34" s="20" t="s">
        <v>6</v>
      </c>
      <c r="H34" s="11" t="s">
        <v>6</v>
      </c>
    </row>
    <row r="35" spans="1:8" x14ac:dyDescent="0.3">
      <c r="A35" s="13" t="s">
        <v>15</v>
      </c>
      <c r="B35" s="36">
        <v>421.59</v>
      </c>
      <c r="C35" s="15">
        <v>613.32000000000005</v>
      </c>
      <c r="D35" s="15">
        <v>624.78</v>
      </c>
      <c r="E35" s="15">
        <v>611.70000000000005</v>
      </c>
      <c r="F35" s="85">
        <v>619.13</v>
      </c>
      <c r="G35" s="16">
        <f t="shared" ref="G35:G41" si="5">F35/E35*100-100</f>
        <v>1.2146477031224236</v>
      </c>
      <c r="H35" s="16">
        <f t="shared" ref="H35:H39" si="6">(F35/B35-1)*100</f>
        <v>46.855950093692925</v>
      </c>
    </row>
    <row r="36" spans="1:8" x14ac:dyDescent="0.3">
      <c r="A36" s="9" t="s">
        <v>16</v>
      </c>
      <c r="B36" s="17">
        <v>357.79</v>
      </c>
      <c r="C36" s="12" t="s">
        <v>7</v>
      </c>
      <c r="D36" s="12">
        <v>590.79999999999995</v>
      </c>
      <c r="E36" s="12">
        <v>575.58000000000004</v>
      </c>
      <c r="F36" s="22">
        <v>587.66999999999996</v>
      </c>
      <c r="G36" s="20">
        <f t="shared" si="5"/>
        <v>2.1004899405816531</v>
      </c>
      <c r="H36" s="20">
        <f t="shared" si="6"/>
        <v>64.249979037983152</v>
      </c>
    </row>
    <row r="37" spans="1:8" x14ac:dyDescent="0.3">
      <c r="A37" s="9" t="s">
        <v>17</v>
      </c>
      <c r="B37" s="21">
        <v>399.46</v>
      </c>
      <c r="C37" s="18">
        <v>584.62</v>
      </c>
      <c r="D37" s="18">
        <v>608.54</v>
      </c>
      <c r="E37" s="18">
        <v>611.23</v>
      </c>
      <c r="F37" s="81">
        <v>600.34</v>
      </c>
      <c r="G37" s="20">
        <f>F37/E37*100-100</f>
        <v>-1.7816533874318878</v>
      </c>
      <c r="H37" s="11">
        <f>(F37/B37-1)*100</f>
        <v>50.287888649677079</v>
      </c>
    </row>
    <row r="38" spans="1:8" x14ac:dyDescent="0.3">
      <c r="A38" s="9" t="s">
        <v>18</v>
      </c>
      <c r="B38" s="17">
        <v>429.02</v>
      </c>
      <c r="C38" s="11">
        <v>595.14</v>
      </c>
      <c r="D38" s="11">
        <v>630.24</v>
      </c>
      <c r="E38" s="11">
        <v>619.22</v>
      </c>
      <c r="F38" s="83">
        <v>621.91999999999996</v>
      </c>
      <c r="G38" s="20">
        <f>F38/E38*100-100</f>
        <v>0.43603242789313867</v>
      </c>
      <c r="H38" s="11">
        <f>(F38/B38-1)*100</f>
        <v>44.962938790732366</v>
      </c>
    </row>
    <row r="39" spans="1:8" x14ac:dyDescent="0.3">
      <c r="A39" s="13" t="s">
        <v>19</v>
      </c>
      <c r="B39" s="23">
        <v>406.92</v>
      </c>
      <c r="C39" s="24">
        <v>590.58000000000004</v>
      </c>
      <c r="D39" s="24">
        <v>612</v>
      </c>
      <c r="E39" s="24">
        <v>606.26</v>
      </c>
      <c r="F39" s="82">
        <v>602.98</v>
      </c>
      <c r="G39" s="16">
        <f t="shared" si="5"/>
        <v>-0.54102200376075871</v>
      </c>
      <c r="H39" s="16">
        <f t="shared" si="6"/>
        <v>48.181460729381698</v>
      </c>
    </row>
    <row r="40" spans="1:8" x14ac:dyDescent="0.3">
      <c r="A40" s="9" t="s">
        <v>20</v>
      </c>
      <c r="B40" s="21" t="s">
        <v>7</v>
      </c>
      <c r="C40" s="18" t="s">
        <v>7</v>
      </c>
      <c r="D40" s="18" t="s">
        <v>7</v>
      </c>
      <c r="E40" s="18" t="s">
        <v>7</v>
      </c>
      <c r="F40" s="81">
        <v>533.05999999999995</v>
      </c>
      <c r="G40" s="16" t="s">
        <v>6</v>
      </c>
      <c r="H40" s="20" t="s">
        <v>6</v>
      </c>
    </row>
    <row r="41" spans="1:8" x14ac:dyDescent="0.3">
      <c r="A41" s="9" t="s">
        <v>21</v>
      </c>
      <c r="B41" s="21">
        <v>366.7</v>
      </c>
      <c r="C41" s="18" t="s">
        <v>7</v>
      </c>
      <c r="D41" s="18" t="s">
        <v>7</v>
      </c>
      <c r="E41" s="18">
        <v>601.49</v>
      </c>
      <c r="F41" s="81">
        <v>551.72</v>
      </c>
      <c r="G41" s="20">
        <f t="shared" si="5"/>
        <v>-8.2744517780844262</v>
      </c>
      <c r="H41" s="11">
        <f>(F41/B41-1)*100</f>
        <v>50.45541314425963</v>
      </c>
    </row>
    <row r="42" spans="1:8" x14ac:dyDescent="0.3">
      <c r="A42" s="9" t="s">
        <v>22</v>
      </c>
      <c r="B42" s="17" t="s">
        <v>7</v>
      </c>
      <c r="C42" s="11" t="s">
        <v>7</v>
      </c>
      <c r="D42" s="11" t="s">
        <v>7</v>
      </c>
      <c r="E42" s="18">
        <v>589.82000000000005</v>
      </c>
      <c r="F42" s="81" t="s">
        <v>6</v>
      </c>
      <c r="G42" s="20" t="s">
        <v>6</v>
      </c>
      <c r="H42" s="20" t="s">
        <v>6</v>
      </c>
    </row>
    <row r="43" spans="1:8" x14ac:dyDescent="0.3">
      <c r="A43" s="13" t="s">
        <v>23</v>
      </c>
      <c r="B43" s="27">
        <v>372.83</v>
      </c>
      <c r="C43" s="106" t="s">
        <v>7</v>
      </c>
      <c r="D43" s="106" t="s">
        <v>7</v>
      </c>
      <c r="E43" s="108">
        <v>580.35</v>
      </c>
      <c r="F43" s="109">
        <v>546.32000000000005</v>
      </c>
      <c r="G43" s="16">
        <f>(F43/E43-1)*100</f>
        <v>-5.8637029378823087</v>
      </c>
      <c r="H43" s="16">
        <f t="shared" ref="H43" si="7">(F43/B43-1)*100</f>
        <v>46.53327253708126</v>
      </c>
    </row>
    <row r="44" spans="1:8" x14ac:dyDescent="0.3">
      <c r="A44" s="38" t="s">
        <v>24</v>
      </c>
      <c r="B44" s="39">
        <v>414.17</v>
      </c>
      <c r="C44" s="39">
        <v>601.54</v>
      </c>
      <c r="D44" s="39">
        <v>617.39</v>
      </c>
      <c r="E44" s="107">
        <v>609.55999999999995</v>
      </c>
      <c r="F44" s="110">
        <v>608.98</v>
      </c>
      <c r="G44" s="40">
        <f>F44/E44*100-100</f>
        <v>-9.5150600433086652E-2</v>
      </c>
      <c r="H44" s="30">
        <f>F44/B44*100-100</f>
        <v>47.036241157012824</v>
      </c>
    </row>
    <row r="45" spans="1:8" x14ac:dyDescent="0.3">
      <c r="A45" s="112" t="s">
        <v>26</v>
      </c>
      <c r="B45" s="112"/>
      <c r="C45" s="112"/>
      <c r="D45" s="112"/>
      <c r="E45" s="112"/>
      <c r="F45" s="112"/>
      <c r="G45" s="112"/>
      <c r="H45" s="112"/>
    </row>
    <row r="46" spans="1:8" x14ac:dyDescent="0.3">
      <c r="A46" s="33" t="s">
        <v>9</v>
      </c>
      <c r="B46" s="41" t="s">
        <v>7</v>
      </c>
      <c r="C46" s="6" t="s">
        <v>7</v>
      </c>
      <c r="D46" s="6" t="s">
        <v>7</v>
      </c>
      <c r="E46" s="6" t="s">
        <v>7</v>
      </c>
      <c r="F46" s="7" t="s">
        <v>7</v>
      </c>
      <c r="G46" s="20" t="s">
        <v>6</v>
      </c>
      <c r="H46" s="11" t="s">
        <v>6</v>
      </c>
    </row>
    <row r="47" spans="1:8" x14ac:dyDescent="0.3">
      <c r="A47" s="33" t="s">
        <v>27</v>
      </c>
      <c r="B47" s="5" t="s">
        <v>7</v>
      </c>
      <c r="C47" s="12" t="s">
        <v>7</v>
      </c>
      <c r="D47" s="12" t="s">
        <v>7</v>
      </c>
      <c r="E47" s="12" t="s">
        <v>7</v>
      </c>
      <c r="F47" s="10" t="s">
        <v>7</v>
      </c>
      <c r="G47" s="20" t="s">
        <v>6</v>
      </c>
      <c r="H47" s="32" t="s">
        <v>6</v>
      </c>
    </row>
    <row r="48" spans="1:8" x14ac:dyDescent="0.3">
      <c r="A48" s="42" t="s">
        <v>10</v>
      </c>
      <c r="B48" s="43" t="s">
        <v>7</v>
      </c>
      <c r="C48" s="44" t="s">
        <v>7</v>
      </c>
      <c r="D48" s="44" t="s">
        <v>7</v>
      </c>
      <c r="E48" s="44" t="s">
        <v>7</v>
      </c>
      <c r="F48" s="50" t="s">
        <v>7</v>
      </c>
      <c r="G48" s="16" t="s">
        <v>6</v>
      </c>
      <c r="H48" s="37" t="s">
        <v>6</v>
      </c>
    </row>
    <row r="49" spans="1:8" x14ac:dyDescent="0.3">
      <c r="A49" s="33" t="s">
        <v>12</v>
      </c>
      <c r="B49" s="45" t="s">
        <v>7</v>
      </c>
      <c r="C49" s="44" t="s">
        <v>7</v>
      </c>
      <c r="D49" s="44" t="s">
        <v>7</v>
      </c>
      <c r="E49" s="44" t="s">
        <v>7</v>
      </c>
      <c r="F49" s="86">
        <v>581.15</v>
      </c>
      <c r="G49" s="20" t="s">
        <v>6</v>
      </c>
      <c r="H49" s="32" t="s">
        <v>6</v>
      </c>
    </row>
    <row r="50" spans="1:8" x14ac:dyDescent="0.3">
      <c r="A50" s="9" t="s">
        <v>13</v>
      </c>
      <c r="B50" s="47">
        <v>369.56</v>
      </c>
      <c r="C50" s="48">
        <v>613.12</v>
      </c>
      <c r="D50" s="44" t="s">
        <v>7</v>
      </c>
      <c r="E50" s="48">
        <v>601.92999999999995</v>
      </c>
      <c r="F50" s="111">
        <v>586.54999999999995</v>
      </c>
      <c r="G50" s="20">
        <f>(F50/E50-1)*100</f>
        <v>-2.5551143820709998</v>
      </c>
      <c r="H50" s="32">
        <f>F50/B50*100-100</f>
        <v>58.715770104989701</v>
      </c>
    </row>
    <row r="51" spans="1:8" x14ac:dyDescent="0.3">
      <c r="A51" s="9" t="s">
        <v>14</v>
      </c>
      <c r="B51" s="47">
        <v>397.7</v>
      </c>
      <c r="C51" s="48">
        <v>604.20000000000005</v>
      </c>
      <c r="D51" s="48">
        <v>610.71</v>
      </c>
      <c r="E51" s="48">
        <v>594.79</v>
      </c>
      <c r="F51" s="111">
        <v>596.22</v>
      </c>
      <c r="G51" s="20">
        <f t="shared" ref="G51" si="8">F51/E51*100-100</f>
        <v>0.24042098892047647</v>
      </c>
      <c r="H51" s="32">
        <f>F51/B51*100-100</f>
        <v>49.917022881569039</v>
      </c>
    </row>
    <row r="52" spans="1:8" x14ac:dyDescent="0.3">
      <c r="A52" s="9" t="s">
        <v>28</v>
      </c>
      <c r="B52" s="21" t="s">
        <v>7</v>
      </c>
      <c r="C52" s="44" t="s">
        <v>7</v>
      </c>
      <c r="D52" s="44" t="s">
        <v>7</v>
      </c>
      <c r="E52" s="44" t="s">
        <v>6</v>
      </c>
      <c r="F52" s="50" t="s">
        <v>7</v>
      </c>
      <c r="G52" s="32" t="s">
        <v>6</v>
      </c>
      <c r="H52" s="32" t="s">
        <v>6</v>
      </c>
    </row>
    <row r="53" spans="1:8" x14ac:dyDescent="0.3">
      <c r="A53" s="13" t="s">
        <v>15</v>
      </c>
      <c r="B53" s="43">
        <v>387.91</v>
      </c>
      <c r="C53" s="24">
        <v>611.77</v>
      </c>
      <c r="D53" s="24">
        <v>602.58000000000004</v>
      </c>
      <c r="E53" s="24">
        <v>601.22</v>
      </c>
      <c r="F53" s="82">
        <v>591.29</v>
      </c>
      <c r="G53" s="37">
        <f>F53/E53*100-100</f>
        <v>-1.651641661954045</v>
      </c>
      <c r="H53" s="37">
        <f t="shared" ref="H53" si="9">F53/B53*100-100</f>
        <v>52.429687298600186</v>
      </c>
    </row>
    <row r="54" spans="1:8" x14ac:dyDescent="0.3">
      <c r="A54" s="9" t="s">
        <v>16</v>
      </c>
      <c r="B54" s="21">
        <v>314.14999999999998</v>
      </c>
      <c r="C54" s="48" t="s">
        <v>7</v>
      </c>
      <c r="D54" s="48" t="s">
        <v>7</v>
      </c>
      <c r="E54" s="48" t="s">
        <v>7</v>
      </c>
      <c r="F54" s="97" t="s">
        <v>7</v>
      </c>
      <c r="G54" s="46" t="s">
        <v>6</v>
      </c>
      <c r="H54" s="46" t="s">
        <v>6</v>
      </c>
    </row>
    <row r="55" spans="1:8" x14ac:dyDescent="0.3">
      <c r="A55" s="9" t="s">
        <v>17</v>
      </c>
      <c r="B55" s="47">
        <v>355.78</v>
      </c>
      <c r="C55" s="12">
        <v>551.61</v>
      </c>
      <c r="D55" s="12">
        <v>562.29999999999995</v>
      </c>
      <c r="E55" s="12">
        <v>586.53</v>
      </c>
      <c r="F55" s="10">
        <v>582.29999999999995</v>
      </c>
      <c r="G55" s="46">
        <f>F55/E55*100-100</f>
        <v>-0.72119073193186978</v>
      </c>
      <c r="H55" s="46">
        <f>F55/B55*100-100</f>
        <v>63.668559221991131</v>
      </c>
    </row>
    <row r="56" spans="1:8" x14ac:dyDescent="0.3">
      <c r="A56" s="9" t="s">
        <v>18</v>
      </c>
      <c r="B56" s="47">
        <v>371.52</v>
      </c>
      <c r="C56" s="18">
        <v>602.75</v>
      </c>
      <c r="D56" s="18">
        <v>614.97</v>
      </c>
      <c r="E56" s="18">
        <v>609.1</v>
      </c>
      <c r="F56" s="81">
        <v>611.08000000000004</v>
      </c>
      <c r="G56" s="46">
        <f>F56/E56*100-100</f>
        <v>0.32506977507797785</v>
      </c>
      <c r="H56" s="46">
        <f>F56/B56*100-100</f>
        <v>64.481050818260144</v>
      </c>
    </row>
    <row r="57" spans="1:8" x14ac:dyDescent="0.3">
      <c r="A57" s="9" t="s">
        <v>29</v>
      </c>
      <c r="B57" s="47">
        <v>375.23</v>
      </c>
      <c r="C57" s="12">
        <v>593.9</v>
      </c>
      <c r="D57" s="12">
        <v>619.48</v>
      </c>
      <c r="E57" s="12">
        <v>596.37</v>
      </c>
      <c r="F57" s="22">
        <v>622.03</v>
      </c>
      <c r="G57" s="46">
        <f>F57/E57*100-100</f>
        <v>4.3026979895031587</v>
      </c>
      <c r="H57" s="46">
        <f>F57/B57*100-100</f>
        <v>65.772992564560383</v>
      </c>
    </row>
    <row r="58" spans="1:8" x14ac:dyDescent="0.3">
      <c r="A58" s="9" t="s">
        <v>30</v>
      </c>
      <c r="B58" s="5" t="s">
        <v>7</v>
      </c>
      <c r="C58" s="48" t="s">
        <v>7</v>
      </c>
      <c r="D58" s="48" t="s">
        <v>6</v>
      </c>
      <c r="E58" s="48" t="s">
        <v>7</v>
      </c>
      <c r="F58" s="97" t="s">
        <v>7</v>
      </c>
      <c r="G58" s="46" t="s">
        <v>6</v>
      </c>
      <c r="H58" s="46" t="s">
        <v>6</v>
      </c>
    </row>
    <row r="59" spans="1:8" x14ac:dyDescent="0.3">
      <c r="A59" s="13" t="s">
        <v>19</v>
      </c>
      <c r="B59" s="23">
        <v>367.62</v>
      </c>
      <c r="C59" s="24">
        <v>592.52</v>
      </c>
      <c r="D59" s="24">
        <v>610.51</v>
      </c>
      <c r="E59" s="24">
        <v>603.20000000000005</v>
      </c>
      <c r="F59" s="25">
        <v>607.20000000000005</v>
      </c>
      <c r="G59" s="49">
        <f>F59/E59*100-100</f>
        <v>0.66312997347479552</v>
      </c>
      <c r="H59" s="37">
        <f t="shared" ref="H59:H64" si="10">F59/B59*100-100</f>
        <v>65.170556552962324</v>
      </c>
    </row>
    <row r="60" spans="1:8" x14ac:dyDescent="0.3">
      <c r="A60" s="9" t="s">
        <v>20</v>
      </c>
      <c r="B60" s="21">
        <v>300.58</v>
      </c>
      <c r="C60" s="48" t="s">
        <v>7</v>
      </c>
      <c r="D60" s="48">
        <v>437.33</v>
      </c>
      <c r="E60" s="48">
        <v>458.3</v>
      </c>
      <c r="F60" s="111">
        <v>462.94</v>
      </c>
      <c r="G60" s="46">
        <f>F60/E60*100-100</f>
        <v>1.0124372681649589</v>
      </c>
      <c r="H60" s="46">
        <f t="shared" si="10"/>
        <v>54.015569898196816</v>
      </c>
    </row>
    <row r="61" spans="1:8" x14ac:dyDescent="0.3">
      <c r="A61" s="9" t="s">
        <v>21</v>
      </c>
      <c r="B61" s="21">
        <v>314.43</v>
      </c>
      <c r="C61" s="18">
        <v>463.71</v>
      </c>
      <c r="D61" s="18">
        <v>470.82</v>
      </c>
      <c r="E61" s="18">
        <v>497.18</v>
      </c>
      <c r="F61" s="81">
        <v>529.71</v>
      </c>
      <c r="G61" s="32">
        <f t="shared" ref="G61:G64" si="11">F61/E61*100-100</f>
        <v>6.5429019670944228</v>
      </c>
      <c r="H61" s="46">
        <f t="shared" si="10"/>
        <v>68.466749355977498</v>
      </c>
    </row>
    <row r="62" spans="1:8" x14ac:dyDescent="0.3">
      <c r="A62" s="9" t="s">
        <v>22</v>
      </c>
      <c r="B62" s="21">
        <v>306.37</v>
      </c>
      <c r="C62" s="48">
        <v>508.73</v>
      </c>
      <c r="D62" s="48">
        <v>533</v>
      </c>
      <c r="E62" s="48">
        <v>521.66</v>
      </c>
      <c r="F62" s="111">
        <v>544.45000000000005</v>
      </c>
      <c r="G62" s="32">
        <f t="shared" si="11"/>
        <v>4.3687459264655217</v>
      </c>
      <c r="H62" s="46">
        <f t="shared" si="10"/>
        <v>77.70995854685512</v>
      </c>
    </row>
    <row r="63" spans="1:8" x14ac:dyDescent="0.3">
      <c r="A63" s="13" t="s">
        <v>23</v>
      </c>
      <c r="B63" s="27">
        <v>307.87</v>
      </c>
      <c r="C63" s="44">
        <v>461.88</v>
      </c>
      <c r="D63" s="44">
        <v>484.93</v>
      </c>
      <c r="E63" s="44">
        <v>494.1</v>
      </c>
      <c r="F63" s="86">
        <v>515.23</v>
      </c>
      <c r="G63" s="49">
        <f t="shared" si="11"/>
        <v>4.2764622546043398</v>
      </c>
      <c r="H63" s="37">
        <f t="shared" si="10"/>
        <v>67.353103582681001</v>
      </c>
    </row>
    <row r="64" spans="1:8" x14ac:dyDescent="0.3">
      <c r="A64" s="28" t="s">
        <v>24</v>
      </c>
      <c r="B64" s="39">
        <v>341.95</v>
      </c>
      <c r="C64" s="51">
        <v>546.19000000000005</v>
      </c>
      <c r="D64" s="51">
        <v>561.08000000000004</v>
      </c>
      <c r="E64" s="51">
        <v>561.47</v>
      </c>
      <c r="F64" s="51">
        <v>566.20000000000005</v>
      </c>
      <c r="G64" s="52">
        <f t="shared" si="11"/>
        <v>0.842431474522229</v>
      </c>
      <c r="H64" s="30">
        <f t="shared" si="10"/>
        <v>65.57976312326366</v>
      </c>
    </row>
    <row r="65" spans="1:8" x14ac:dyDescent="0.3">
      <c r="A65" s="112" t="s">
        <v>31</v>
      </c>
      <c r="B65" s="112"/>
      <c r="C65" s="112"/>
      <c r="D65" s="112"/>
      <c r="E65" s="112"/>
      <c r="F65" s="112"/>
      <c r="G65" s="112"/>
      <c r="H65" s="112"/>
    </row>
    <row r="66" spans="1:8" x14ac:dyDescent="0.3">
      <c r="A66" s="33" t="s">
        <v>8</v>
      </c>
      <c r="B66" s="78" t="s">
        <v>6</v>
      </c>
      <c r="C66" s="74" t="s">
        <v>6</v>
      </c>
      <c r="D66" s="74" t="s">
        <v>7</v>
      </c>
      <c r="E66" s="74" t="s">
        <v>7</v>
      </c>
      <c r="F66" s="72" t="s">
        <v>7</v>
      </c>
      <c r="G66" s="32" t="s">
        <v>6</v>
      </c>
      <c r="H66" s="46" t="s">
        <v>6</v>
      </c>
    </row>
    <row r="67" spans="1:8" x14ac:dyDescent="0.3">
      <c r="A67" s="33" t="s">
        <v>9</v>
      </c>
      <c r="B67" s="21">
        <v>447.09</v>
      </c>
      <c r="C67" s="76" t="s">
        <v>7</v>
      </c>
      <c r="D67" s="76">
        <v>624.52</v>
      </c>
      <c r="E67" s="76" t="s">
        <v>7</v>
      </c>
      <c r="F67" s="87">
        <v>676.05</v>
      </c>
      <c r="G67" s="32" t="s">
        <v>6</v>
      </c>
      <c r="H67" s="46">
        <f>(F67/B67-1)*100</f>
        <v>51.211165537140182</v>
      </c>
    </row>
    <row r="68" spans="1:8" x14ac:dyDescent="0.3">
      <c r="A68" s="33" t="s">
        <v>27</v>
      </c>
      <c r="B68" s="21" t="s">
        <v>7</v>
      </c>
      <c r="C68" s="76" t="s">
        <v>7</v>
      </c>
      <c r="D68" s="76" t="s">
        <v>7</v>
      </c>
      <c r="E68" s="76" t="s">
        <v>7</v>
      </c>
      <c r="F68" s="87">
        <v>664.52</v>
      </c>
      <c r="G68" s="32" t="s">
        <v>6</v>
      </c>
      <c r="H68" s="46" t="s">
        <v>6</v>
      </c>
    </row>
    <row r="69" spans="1:8" x14ac:dyDescent="0.3">
      <c r="A69" s="53" t="s">
        <v>10</v>
      </c>
      <c r="B69" s="54">
        <v>443.96</v>
      </c>
      <c r="C69" s="76" t="s">
        <v>7</v>
      </c>
      <c r="D69" s="77">
        <v>622.05999999999995</v>
      </c>
      <c r="E69" s="77">
        <v>581.03</v>
      </c>
      <c r="F69" s="88">
        <v>665.46</v>
      </c>
      <c r="G69" s="37">
        <f>F69/E69*100-100</f>
        <v>14.531091337796681</v>
      </c>
      <c r="H69" s="37">
        <f t="shared" ref="H69:H70" si="12">F69/B69*100-100</f>
        <v>49.891882151545218</v>
      </c>
    </row>
    <row r="70" spans="1:8" x14ac:dyDescent="0.3">
      <c r="A70" s="9" t="s">
        <v>12</v>
      </c>
      <c r="B70" s="21">
        <v>412.44</v>
      </c>
      <c r="C70" s="76">
        <v>535.39</v>
      </c>
      <c r="D70" s="76" t="s">
        <v>7</v>
      </c>
      <c r="E70" s="76">
        <v>556.57000000000005</v>
      </c>
      <c r="F70" s="87">
        <v>606.01</v>
      </c>
      <c r="G70" s="46">
        <f>F70/E70*100-100</f>
        <v>8.8829796791059437</v>
      </c>
      <c r="H70" s="46">
        <f t="shared" si="12"/>
        <v>46.932887207836274</v>
      </c>
    </row>
    <row r="71" spans="1:8" x14ac:dyDescent="0.3">
      <c r="A71" s="9" t="s">
        <v>13</v>
      </c>
      <c r="B71" s="102">
        <v>409.88</v>
      </c>
      <c r="C71" s="26">
        <v>584.07000000000005</v>
      </c>
      <c r="D71" s="18">
        <v>591.29999999999995</v>
      </c>
      <c r="E71" s="18">
        <v>596.96</v>
      </c>
      <c r="F71" s="81">
        <v>597.92999999999995</v>
      </c>
      <c r="G71" s="32">
        <f t="shared" ref="G71:G79" si="13">F71/E71*100-100</f>
        <v>0.162489949075308</v>
      </c>
      <c r="H71" s="46">
        <f>F71/B71*100-100</f>
        <v>45.879281740997357</v>
      </c>
    </row>
    <row r="72" spans="1:8" x14ac:dyDescent="0.3">
      <c r="A72" s="9" t="s">
        <v>14</v>
      </c>
      <c r="B72" s="102">
        <v>390.36</v>
      </c>
      <c r="C72" s="76">
        <v>594.11</v>
      </c>
      <c r="D72" s="76">
        <v>598.52</v>
      </c>
      <c r="E72" s="76">
        <v>602.57000000000005</v>
      </c>
      <c r="F72" s="87">
        <v>615.29</v>
      </c>
      <c r="G72" s="32">
        <f t="shared" si="13"/>
        <v>2.1109580629636184</v>
      </c>
      <c r="H72" s="46">
        <f>F72/B72*100-100</f>
        <v>57.621170201864913</v>
      </c>
    </row>
    <row r="73" spans="1:8" x14ac:dyDescent="0.3">
      <c r="A73" s="9" t="s">
        <v>28</v>
      </c>
      <c r="B73" s="102" t="s">
        <v>7</v>
      </c>
      <c r="C73" s="76" t="s">
        <v>6</v>
      </c>
      <c r="D73" s="76" t="s">
        <v>7</v>
      </c>
      <c r="E73" s="76" t="s">
        <v>6</v>
      </c>
      <c r="F73" s="75" t="s">
        <v>7</v>
      </c>
      <c r="G73" s="32" t="s">
        <v>6</v>
      </c>
      <c r="H73" s="46" t="s">
        <v>6</v>
      </c>
    </row>
    <row r="74" spans="1:8" x14ac:dyDescent="0.3">
      <c r="A74" s="13" t="s">
        <v>15</v>
      </c>
      <c r="B74" s="103">
        <v>406.4</v>
      </c>
      <c r="C74" s="55">
        <v>584.37</v>
      </c>
      <c r="D74" s="55">
        <v>598.92999999999995</v>
      </c>
      <c r="E74" s="55">
        <v>595.28</v>
      </c>
      <c r="F74" s="80">
        <v>604.01</v>
      </c>
      <c r="G74" s="37">
        <f t="shared" ref="G74" si="14">F74/E74*100-100</f>
        <v>1.4665367558123847</v>
      </c>
      <c r="H74" s="37">
        <f t="shared" ref="H74:H81" si="15">F74/B74*100-100</f>
        <v>48.624507874015762</v>
      </c>
    </row>
    <row r="75" spans="1:8" x14ac:dyDescent="0.3">
      <c r="A75" s="56" t="s">
        <v>16</v>
      </c>
      <c r="B75" s="21" t="s">
        <v>7</v>
      </c>
      <c r="C75" s="76" t="s">
        <v>7</v>
      </c>
      <c r="D75" s="76" t="s">
        <v>7</v>
      </c>
      <c r="E75" s="76">
        <v>578.47</v>
      </c>
      <c r="F75" s="75" t="s">
        <v>7</v>
      </c>
      <c r="G75" s="32" t="s">
        <v>6</v>
      </c>
      <c r="H75" s="46" t="s">
        <v>6</v>
      </c>
    </row>
    <row r="76" spans="1:8" x14ac:dyDescent="0.3">
      <c r="A76" s="9" t="s">
        <v>17</v>
      </c>
      <c r="B76" s="102">
        <v>338.95</v>
      </c>
      <c r="C76" s="26">
        <v>515.26</v>
      </c>
      <c r="D76" s="26">
        <v>547.83000000000004</v>
      </c>
      <c r="E76" s="26">
        <v>542.13</v>
      </c>
      <c r="F76" s="81">
        <v>548.55999999999995</v>
      </c>
      <c r="G76" s="32">
        <f t="shared" si="13"/>
        <v>1.1860623835611364</v>
      </c>
      <c r="H76" s="46">
        <f t="shared" si="15"/>
        <v>61.84097949550079</v>
      </c>
    </row>
    <row r="77" spans="1:8" x14ac:dyDescent="0.3">
      <c r="A77" s="9" t="s">
        <v>18</v>
      </c>
      <c r="B77" s="104">
        <v>387.22</v>
      </c>
      <c r="C77" s="26">
        <v>573.36</v>
      </c>
      <c r="D77" s="26">
        <v>575.58000000000004</v>
      </c>
      <c r="E77" s="26">
        <v>594.77</v>
      </c>
      <c r="F77" s="19">
        <v>587.20000000000005</v>
      </c>
      <c r="G77" s="32">
        <f t="shared" si="13"/>
        <v>-1.2727608991711037</v>
      </c>
      <c r="H77" s="46">
        <f t="shared" si="15"/>
        <v>51.645059656009494</v>
      </c>
    </row>
    <row r="78" spans="1:8" x14ac:dyDescent="0.3">
      <c r="A78" s="9" t="s">
        <v>29</v>
      </c>
      <c r="B78" s="21">
        <v>376.65</v>
      </c>
      <c r="C78" s="18">
        <v>591.97</v>
      </c>
      <c r="D78" s="18">
        <v>599.95000000000005</v>
      </c>
      <c r="E78" s="18">
        <v>583.83000000000004</v>
      </c>
      <c r="F78" s="81">
        <v>591.57000000000005</v>
      </c>
      <c r="G78" s="32">
        <f t="shared" si="13"/>
        <v>1.3257283798366046</v>
      </c>
      <c r="H78" s="46">
        <f t="shared" si="15"/>
        <v>57.060931899641616</v>
      </c>
    </row>
    <row r="79" spans="1:8" x14ac:dyDescent="0.3">
      <c r="A79" s="13" t="s">
        <v>19</v>
      </c>
      <c r="B79" s="105">
        <v>378.29</v>
      </c>
      <c r="C79" s="92">
        <v>568.47</v>
      </c>
      <c r="D79" s="92">
        <v>577.58000000000004</v>
      </c>
      <c r="E79" s="92">
        <v>585.28</v>
      </c>
      <c r="F79" s="82">
        <v>580.99</v>
      </c>
      <c r="G79" s="37">
        <f t="shared" si="13"/>
        <v>-0.73298250410060461</v>
      </c>
      <c r="H79" s="37">
        <f t="shared" si="15"/>
        <v>53.583229797245508</v>
      </c>
    </row>
    <row r="80" spans="1:8" x14ac:dyDescent="0.3">
      <c r="A80" s="9" t="s">
        <v>20</v>
      </c>
      <c r="B80" s="21">
        <v>314.27999999999997</v>
      </c>
      <c r="C80" s="76">
        <v>336.63</v>
      </c>
      <c r="D80" s="76">
        <v>455.52</v>
      </c>
      <c r="E80" s="76" t="s">
        <v>7</v>
      </c>
      <c r="F80" s="87">
        <v>504.1</v>
      </c>
      <c r="G80" s="46" t="s">
        <v>6</v>
      </c>
      <c r="H80" s="46">
        <f t="shared" si="15"/>
        <v>60.398370879470548</v>
      </c>
    </row>
    <row r="81" spans="1:8" x14ac:dyDescent="0.3">
      <c r="A81" s="9" t="s">
        <v>21</v>
      </c>
      <c r="B81" s="21">
        <v>346.05</v>
      </c>
      <c r="C81" s="93">
        <v>426.47</v>
      </c>
      <c r="D81" s="93">
        <v>470.19</v>
      </c>
      <c r="E81" s="76" t="s">
        <v>7</v>
      </c>
      <c r="F81" s="87">
        <v>418.07</v>
      </c>
      <c r="G81" s="32" t="s">
        <v>6</v>
      </c>
      <c r="H81" s="46">
        <f t="shared" si="15"/>
        <v>20.812021384193031</v>
      </c>
    </row>
    <row r="82" spans="1:8" x14ac:dyDescent="0.3">
      <c r="A82" s="9" t="s">
        <v>22</v>
      </c>
      <c r="B82" s="21">
        <v>345.35</v>
      </c>
      <c r="C82" s="76" t="s">
        <v>7</v>
      </c>
      <c r="D82" s="76">
        <v>523.1</v>
      </c>
      <c r="E82" s="76">
        <v>498.87</v>
      </c>
      <c r="F82" s="75" t="s">
        <v>7</v>
      </c>
      <c r="G82" s="32" t="s">
        <v>6</v>
      </c>
      <c r="H82" s="46" t="s">
        <v>6</v>
      </c>
    </row>
    <row r="83" spans="1:8" x14ac:dyDescent="0.3">
      <c r="A83" s="9" t="s">
        <v>32</v>
      </c>
      <c r="B83" s="21" t="s">
        <v>7</v>
      </c>
      <c r="C83" s="76" t="s">
        <v>7</v>
      </c>
      <c r="D83" s="76" t="s">
        <v>7</v>
      </c>
      <c r="E83" s="76" t="s">
        <v>7</v>
      </c>
      <c r="F83" s="75" t="s">
        <v>7</v>
      </c>
      <c r="G83" s="32" t="s">
        <v>6</v>
      </c>
      <c r="H83" s="46" t="s">
        <v>6</v>
      </c>
    </row>
    <row r="84" spans="1:8" x14ac:dyDescent="0.3">
      <c r="A84" s="13" t="s">
        <v>23</v>
      </c>
      <c r="B84" s="95">
        <v>344.07</v>
      </c>
      <c r="C84" s="94">
        <v>479.31</v>
      </c>
      <c r="D84" s="94">
        <v>506.36</v>
      </c>
      <c r="E84" s="94">
        <v>468.31</v>
      </c>
      <c r="F84" s="89">
        <v>489.78</v>
      </c>
      <c r="G84" s="15">
        <f>F84/E84*100-100</f>
        <v>4.584570049753367</v>
      </c>
      <c r="H84" s="37">
        <f t="shared" ref="H84:H85" si="16">F84/B84*100-100</f>
        <v>42.34894062254773</v>
      </c>
    </row>
    <row r="85" spans="1:8" x14ac:dyDescent="0.3">
      <c r="A85" s="57" t="s">
        <v>24</v>
      </c>
      <c r="B85" s="58">
        <v>384.37</v>
      </c>
      <c r="C85" s="90">
        <v>568.03</v>
      </c>
      <c r="D85" s="90">
        <v>577.98</v>
      </c>
      <c r="E85" s="90">
        <v>573.25</v>
      </c>
      <c r="F85" s="90">
        <v>588.42999999999995</v>
      </c>
      <c r="G85" s="59">
        <f>F85/E85*100-100</f>
        <v>2.6480593109463655</v>
      </c>
      <c r="H85" s="60">
        <f t="shared" si="16"/>
        <v>53.089471082550631</v>
      </c>
    </row>
    <row r="86" spans="1:8" x14ac:dyDescent="0.3">
      <c r="A86" s="61" t="s">
        <v>33</v>
      </c>
      <c r="B86" s="62">
        <v>376.73</v>
      </c>
      <c r="C86" s="62">
        <v>569.44000000000005</v>
      </c>
      <c r="D86" s="62">
        <v>594.54</v>
      </c>
      <c r="E86" s="62">
        <v>582.61</v>
      </c>
      <c r="F86" s="91">
        <v>587.61</v>
      </c>
      <c r="G86" s="63">
        <f>F86/E86*100-100</f>
        <v>0.85820703386485775</v>
      </c>
      <c r="H86" s="96">
        <f>(F86/B86-1)*100</f>
        <v>55.976428742069913</v>
      </c>
    </row>
    <row r="87" spans="1:8" x14ac:dyDescent="0.3">
      <c r="A87" s="64"/>
      <c r="C87" s="64"/>
      <c r="D87" s="64"/>
      <c r="E87" s="64"/>
      <c r="F87" s="64"/>
      <c r="G87" s="64"/>
      <c r="H87" s="64"/>
    </row>
    <row r="88" spans="1:8" x14ac:dyDescent="0.3">
      <c r="A88" s="65" t="s">
        <v>34</v>
      </c>
      <c r="B88" s="65"/>
      <c r="C88" s="65"/>
      <c r="D88" s="65"/>
      <c r="E88" s="65"/>
      <c r="F88" s="65"/>
      <c r="G88" s="65"/>
      <c r="H88" s="66"/>
    </row>
    <row r="89" spans="1:8" x14ac:dyDescent="0.3">
      <c r="A89" s="67" t="s">
        <v>35</v>
      </c>
      <c r="B89" s="65"/>
      <c r="C89" s="65"/>
      <c r="D89" s="65"/>
      <c r="E89" s="65"/>
      <c r="F89" s="65"/>
      <c r="G89" s="65"/>
      <c r="H89" s="66"/>
    </row>
    <row r="90" spans="1:8" x14ac:dyDescent="0.3">
      <c r="A90" s="65" t="s">
        <v>42</v>
      </c>
      <c r="B90" s="65"/>
      <c r="C90" s="65"/>
      <c r="D90" s="65"/>
      <c r="E90" s="65"/>
      <c r="F90" s="65"/>
      <c r="G90" s="65"/>
      <c r="H90" s="66"/>
    </row>
    <row r="91" spans="1:8" x14ac:dyDescent="0.3">
      <c r="A91" s="65" t="s">
        <v>43</v>
      </c>
      <c r="B91" s="65"/>
      <c r="C91" s="65"/>
      <c r="D91" s="65"/>
      <c r="E91" s="65"/>
      <c r="F91" s="65"/>
      <c r="G91" s="65"/>
      <c r="H91" s="68"/>
    </row>
    <row r="92" spans="1:8" x14ac:dyDescent="0.3">
      <c r="A92" s="69"/>
      <c r="B92" s="24"/>
      <c r="C92" s="24"/>
      <c r="D92" s="24"/>
      <c r="E92" s="24"/>
    </row>
    <row r="93" spans="1:8" x14ac:dyDescent="0.3">
      <c r="A93" s="69"/>
      <c r="B93" s="24"/>
      <c r="C93" s="24"/>
      <c r="D93" s="24"/>
      <c r="E93" s="24"/>
    </row>
    <row r="94" spans="1:8" x14ac:dyDescent="0.3">
      <c r="A94" s="65"/>
      <c r="B94" s="70"/>
      <c r="C94" s="70"/>
      <c r="D94" s="70"/>
      <c r="E94" s="70"/>
      <c r="F94" s="71" t="s">
        <v>36</v>
      </c>
    </row>
    <row r="95" spans="1:8" x14ac:dyDescent="0.3">
      <c r="F95" s="71" t="s">
        <v>37</v>
      </c>
    </row>
  </sheetData>
  <mergeCells count="8">
    <mergeCell ref="A45:H45"/>
    <mergeCell ref="A65:H65"/>
    <mergeCell ref="A2:H2"/>
    <mergeCell ref="A4:A5"/>
    <mergeCell ref="C4:F4"/>
    <mergeCell ref="G4:H4"/>
    <mergeCell ref="A6:H6"/>
    <mergeCell ref="A26:H26"/>
  </mergeCells>
  <pageMargins left="0.7" right="0.7" top="0.75" bottom="0.75" header="0.3" footer="0.3"/>
  <pageSetup orientation="portrait" horizontalDpi="0" verticalDpi="0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Jolanta Vitkienė</cp:lastModifiedBy>
  <dcterms:created xsi:type="dcterms:W3CDTF">2025-01-03T04:54:45Z</dcterms:created>
  <dcterms:modified xsi:type="dcterms:W3CDTF">2025-07-17T03:18:18Z</dcterms:modified>
</cp:coreProperties>
</file>