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0\"/>
    </mc:Choice>
  </mc:AlternateContent>
  <xr:revisionPtr revIDLastSave="0" documentId="8_{13A7678E-9BAF-4508-A1C7-EA6EC1A1BA20}" xr6:coauthVersionLast="47" xr6:coauthVersionMax="47" xr10:uidLastSave="{00000000-0000-0000-0000-000000000000}"/>
  <bookViews>
    <workbookView xWindow="-108" yWindow="-108" windowWidth="23256" windowHeight="12456" xr2:uid="{A1BF00BF-782D-4A63-B63A-6B241AB09E00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G82" i="1"/>
  <c r="H81" i="1"/>
  <c r="G81" i="1"/>
  <c r="H80" i="1"/>
  <c r="H79" i="1"/>
  <c r="G79" i="1"/>
  <c r="H78" i="1"/>
  <c r="G78" i="1"/>
  <c r="H77" i="1"/>
  <c r="G77" i="1"/>
  <c r="H76" i="1"/>
  <c r="G76" i="1"/>
  <c r="H74" i="1"/>
  <c r="G74" i="1"/>
  <c r="H72" i="1"/>
  <c r="G72" i="1"/>
  <c r="H71" i="1"/>
  <c r="G71" i="1"/>
  <c r="H69" i="1"/>
  <c r="G69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1" i="1"/>
  <c r="G51" i="1"/>
  <c r="H50" i="1"/>
  <c r="G50" i="1"/>
  <c r="G49" i="1"/>
  <c r="H44" i="1"/>
  <c r="G44" i="1"/>
  <c r="H43" i="1"/>
  <c r="G43" i="1"/>
  <c r="H41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H28" i="1"/>
  <c r="G28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<sst xmlns="http://schemas.openxmlformats.org/spreadsheetml/2006/main" count="254" uniqueCount="46">
  <si>
    <t xml:space="preserve">Galvijų supirkimo kainos Lietuvos įmonėse 2025 m. 27–30 sav., EUR/100 kg skerdenų (be PVM)  </t>
  </si>
  <si>
    <t>Kategorija pagal
raumeningumą</t>
  </si>
  <si>
    <t>Pokytis %</t>
  </si>
  <si>
    <t>30 sav. 
(07 22–28)</t>
  </si>
  <si>
    <t>27 sav.
(06 30–07 06)</t>
  </si>
  <si>
    <t>28 sav.
(07 07–13)</t>
  </si>
  <si>
    <t>29 sav.
(07 14–20)</t>
  </si>
  <si>
    <t>30 sav.
(07 21–27)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</si>
  <si>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</si>
  <si>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</si>
  <si>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</si>
  <si>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</si>
  <si>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</si>
  <si>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</si>
  <si>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</si>
  <si>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</si>
  <si>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</si>
  <si>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</si>
  <si>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</si>
  <si>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</si>
  <si>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</si>
  <si>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</si>
  <si>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</si>
  <si>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</si>
  <si>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</si>
  <si>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</si>
  <si>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</si>
  <si>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</si>
  <si>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</si>
  <si>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</si>
  <si>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</si>
  <si>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</si>
  <si>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</si>
  <si>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</si>
  <si>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</si>
  <si>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</si>
  <si>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</si>
  <si>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</si>
  <si>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</si>
  <si>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</si>
  <si>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</si>
  <si>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</si>
  <si>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30 savaitę su 2025 m. 29 savaite</t>
  </si>
  <si>
    <t>** lyginant 2025 m. 30 savaitę su 2024 m. 30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</si>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</sst>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8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12" fillId="0" borderId="13" xfId="0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7" xfId="0" applyNumberFormat="1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7" fillId="0" borderId="12" xfId="0" quotePrefix="1" applyFont="1" applyBorder="1" applyAlignment="1">
      <alignment horizontal="right" vertical="center" indent="1"/>
    </xf>
    <xf numFmtId="0" fontId="17" fillId="0" borderId="12" xfId="0" quotePrefix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0" fontId="17" fillId="0" borderId="13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0" fontId="7" fillId="0" borderId="13" xfId="0" quotePrefix="1" applyFont="1" applyBorder="1" applyAlignment="1">
      <alignment horizontal="right" vertical="center" indent="1"/>
    </xf>
    <xf numFmtId="2" fontId="15" fillId="0" borderId="20" xfId="0" applyNumberFormat="1" applyFont="1" applyBorder="1" applyAlignment="1">
      <alignment horizontal="right" vertical="center" wrapText="1" indent="1"/>
    </xf>
    <xf numFmtId="0" fontId="12" fillId="0" borderId="20" xfId="0" applyFont="1" applyBorder="1" applyAlignment="1">
      <alignment horizontal="right" vertical="center" wrapText="1" indent="1"/>
    </xf>
    <xf numFmtId="0" fontId="12" fillId="0" borderId="21" xfId="0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right" vertical="center" wrapText="1" indent="1"/>
    </xf>
    <xf numFmtId="2" fontId="16" fillId="2" borderId="16" xfId="0" applyNumberFormat="1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0" fontId="20" fillId="0" borderId="0" xfId="1" applyFont="1" applyAlignment="1">
      <alignment horizontal="right" vertical="center" wrapText="1" indent="1"/>
    </xf>
    <xf numFmtId="0" fontId="20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0" fontId="8" fillId="3" borderId="0" xfId="1" applyFont="1" applyFill="1" applyAlignment="1">
      <alignment horizontal="right" vertical="center" wrapText="1" indent="1"/>
    </xf>
    <xf numFmtId="0" fontId="8" fillId="3" borderId="13" xfId="1" applyFont="1" applyFill="1" applyBorder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0" fontId="18" fillId="3" borderId="0" xfId="1" applyFont="1" applyFill="1" applyAlignment="1">
      <alignment horizontal="right" vertical="center" wrapText="1" indent="1"/>
    </xf>
    <xf numFmtId="0" fontId="18" fillId="3" borderId="13" xfId="1" applyFont="1" applyFill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1575F2C0-1B35-4C42-B08B-DDE064445929}"/>
    <cellStyle name="Normal_Sheet1 2" xfId="2" xr:uid="{CA949AE4-2767-4B31-9067-B081766F5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EE74-C092-4158-B615-908A571A10B5}">
  <dimension ref="A2:H95"/>
  <sheetViews>
    <sheetView showGridLines="0" tabSelected="1" workbookViewId="0">
      <selection activeCell="O11" sqref="O11"/>
    </sheetView>
  </sheetViews>
  <sheetFormatPr defaultRowHeight="14.4" x14ac:dyDescent="0.3"/>
  <cols>
    <col min="1" max="1" width="13.77734375" customWidth="1"/>
    <col min="2" max="2" width="10.6640625" customWidth="1"/>
    <col min="3" max="3" width="10" customWidth="1"/>
    <col min="4" max="4" width="11.77734375" customWidth="1"/>
    <col min="5" max="5" width="10.44140625" customWidth="1"/>
    <col min="6" max="6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451.31</v>
      </c>
      <c r="C8" s="19" t="s">
        <v>12</v>
      </c>
      <c r="D8" s="20">
        <v>641.16999999999996</v>
      </c>
      <c r="E8" s="20">
        <v>656.51</v>
      </c>
      <c r="F8" s="21">
        <v>681.35</v>
      </c>
      <c r="G8" s="22">
        <f>(F8/E8-1)*100</f>
        <v>3.7836438134986494</v>
      </c>
      <c r="H8" s="22">
        <f>(F8/B8-1)*100</f>
        <v>50.971615962420522</v>
      </c>
    </row>
    <row r="9" spans="1:8" x14ac:dyDescent="0.3">
      <c r="A9" s="17" t="s">
        <v>15</v>
      </c>
      <c r="B9" s="18">
        <v>414.69</v>
      </c>
      <c r="C9" s="19">
        <v>633.84</v>
      </c>
      <c r="D9" s="20">
        <v>641.88</v>
      </c>
      <c r="E9" s="19" t="s">
        <v>12</v>
      </c>
      <c r="F9" s="23">
        <v>628.5</v>
      </c>
      <c r="G9" s="22" t="s">
        <v>13</v>
      </c>
      <c r="H9" s="22">
        <f>(F9/B9-1)*100</f>
        <v>51.55899587643782</v>
      </c>
    </row>
    <row r="10" spans="1:8" x14ac:dyDescent="0.3">
      <c r="A10" s="24" t="s">
        <v>16</v>
      </c>
      <c r="B10" s="25">
        <v>436.41</v>
      </c>
      <c r="C10" s="26">
        <v>629.54</v>
      </c>
      <c r="D10" s="27">
        <v>641.64</v>
      </c>
      <c r="E10" s="27">
        <v>648.62</v>
      </c>
      <c r="F10" s="28">
        <v>665.31</v>
      </c>
      <c r="G10" s="29">
        <f>F10/E10*100-100</f>
        <v>2.5731553143597097</v>
      </c>
      <c r="H10" s="29">
        <f t="shared" ref="H10:H16" si="0">(F10/B10-1)*100</f>
        <v>52.450677115556445</v>
      </c>
    </row>
    <row r="11" spans="1:8" x14ac:dyDescent="0.3">
      <c r="A11" s="17" t="s">
        <v>17</v>
      </c>
      <c r="B11" s="30">
        <v>399.81</v>
      </c>
      <c r="C11" s="19" t="s">
        <v>12</v>
      </c>
      <c r="D11" s="20">
        <v>588.45000000000005</v>
      </c>
      <c r="E11" s="20">
        <v>583.57000000000005</v>
      </c>
      <c r="F11" s="23" t="s">
        <v>12</v>
      </c>
      <c r="G11" s="31" t="s">
        <v>13</v>
      </c>
      <c r="H11" s="31" t="s">
        <v>13</v>
      </c>
    </row>
    <row r="12" spans="1:8" x14ac:dyDescent="0.3">
      <c r="A12" s="17" t="s">
        <v>18</v>
      </c>
      <c r="B12" s="32">
        <v>430.41</v>
      </c>
      <c r="C12" s="19">
        <v>605.71</v>
      </c>
      <c r="D12" s="19">
        <v>619.79999999999995</v>
      </c>
      <c r="E12" s="20">
        <v>663.68</v>
      </c>
      <c r="F12" s="21">
        <v>639.07000000000005</v>
      </c>
      <c r="G12" s="22">
        <f>F12/E12*100-100</f>
        <v>-3.7081123432979695</v>
      </c>
      <c r="H12" s="22">
        <f t="shared" si="0"/>
        <v>48.479356892265521</v>
      </c>
    </row>
    <row r="13" spans="1:8" x14ac:dyDescent="0.3">
      <c r="A13" s="17" t="s">
        <v>19</v>
      </c>
      <c r="B13" s="32">
        <v>420.51</v>
      </c>
      <c r="C13" s="19">
        <v>625.66999999999996</v>
      </c>
      <c r="D13" s="20">
        <v>661.77</v>
      </c>
      <c r="E13" s="20">
        <v>629.52</v>
      </c>
      <c r="F13" s="21">
        <v>649.08000000000004</v>
      </c>
      <c r="G13" s="22">
        <f>F13/E13*100-100</f>
        <v>3.1071292413267457</v>
      </c>
      <c r="H13" s="22">
        <f t="shared" si="0"/>
        <v>54.355425554683599</v>
      </c>
    </row>
    <row r="14" spans="1:8" x14ac:dyDescent="0.3">
      <c r="A14" s="17" t="s">
        <v>20</v>
      </c>
      <c r="B14" s="30" t="s">
        <v>12</v>
      </c>
      <c r="C14" s="19" t="s">
        <v>12</v>
      </c>
      <c r="D14" s="19" t="s">
        <v>12</v>
      </c>
      <c r="E14" s="19" t="s">
        <v>12</v>
      </c>
      <c r="F14" s="23" t="s">
        <v>12</v>
      </c>
      <c r="G14" s="22" t="s">
        <v>13</v>
      </c>
      <c r="H14" s="22" t="s">
        <v>13</v>
      </c>
    </row>
    <row r="15" spans="1:8" x14ac:dyDescent="0.3">
      <c r="A15" s="24" t="s">
        <v>21</v>
      </c>
      <c r="B15" s="33">
        <v>423.18</v>
      </c>
      <c r="C15" s="34">
        <v>617.47</v>
      </c>
      <c r="D15" s="35">
        <v>642.58000000000004</v>
      </c>
      <c r="E15" s="35">
        <v>642.98</v>
      </c>
      <c r="F15" s="36">
        <v>645.14</v>
      </c>
      <c r="G15" s="37">
        <f>F15/E15*100-100</f>
        <v>0.33593579893620529</v>
      </c>
      <c r="H15" s="29">
        <f t="shared" si="0"/>
        <v>52.450493879672955</v>
      </c>
    </row>
    <row r="16" spans="1:8" x14ac:dyDescent="0.3">
      <c r="A16" s="17" t="s">
        <v>22</v>
      </c>
      <c r="B16" s="32">
        <v>346.67</v>
      </c>
      <c r="C16" s="19">
        <v>569</v>
      </c>
      <c r="D16" s="20">
        <v>596.34</v>
      </c>
      <c r="E16" s="19">
        <v>549.29999999999995</v>
      </c>
      <c r="F16" s="23">
        <v>536.64</v>
      </c>
      <c r="G16" s="31">
        <f>F16/E16*100-100</f>
        <v>-2.304751501911511</v>
      </c>
      <c r="H16" s="31">
        <f t="shared" si="0"/>
        <v>54.798511552773512</v>
      </c>
    </row>
    <row r="17" spans="1:8" x14ac:dyDescent="0.3">
      <c r="A17" s="17" t="s">
        <v>23</v>
      </c>
      <c r="B17" s="32">
        <v>409.68</v>
      </c>
      <c r="C17" s="38">
        <v>604.37</v>
      </c>
      <c r="D17" s="39">
        <v>603.74</v>
      </c>
      <c r="E17" s="39">
        <v>609.52</v>
      </c>
      <c r="F17" s="40">
        <v>580.35</v>
      </c>
      <c r="G17" s="22">
        <f t="shared" ref="G17:G18" si="1">F17/E17*100-100</f>
        <v>-4.7857330358314698</v>
      </c>
      <c r="H17" s="22">
        <f>(F17/B17-1)*100</f>
        <v>41.659343878148803</v>
      </c>
    </row>
    <row r="18" spans="1:8" x14ac:dyDescent="0.3">
      <c r="A18" s="17" t="s">
        <v>24</v>
      </c>
      <c r="B18" s="41">
        <v>416.87</v>
      </c>
      <c r="C18" s="19">
        <v>628.34</v>
      </c>
      <c r="D18" s="20">
        <v>622.80999999999995</v>
      </c>
      <c r="E18" s="20">
        <v>614.78</v>
      </c>
      <c r="F18" s="21">
        <v>614.63</v>
      </c>
      <c r="G18" s="22">
        <f t="shared" si="1"/>
        <v>-2.4398971989981533E-2</v>
      </c>
      <c r="H18" s="22">
        <f>(F18/B18-1)*100</f>
        <v>47.439249646172655</v>
      </c>
    </row>
    <row r="19" spans="1:8" x14ac:dyDescent="0.3">
      <c r="A19" s="17" t="s">
        <v>25</v>
      </c>
      <c r="B19" s="30" t="s">
        <v>12</v>
      </c>
      <c r="C19" s="19" t="s">
        <v>12</v>
      </c>
      <c r="D19" s="19" t="s">
        <v>12</v>
      </c>
      <c r="E19" s="19" t="s">
        <v>12</v>
      </c>
      <c r="F19" s="23" t="s">
        <v>12</v>
      </c>
      <c r="G19" s="22" t="s">
        <v>13</v>
      </c>
      <c r="H19" s="22" t="s">
        <v>13</v>
      </c>
    </row>
    <row r="20" spans="1:8" x14ac:dyDescent="0.3">
      <c r="A20" s="24" t="s">
        <v>26</v>
      </c>
      <c r="B20" s="42">
        <v>409.38</v>
      </c>
      <c r="C20" s="34">
        <v>611.51</v>
      </c>
      <c r="D20" s="35">
        <v>611.04</v>
      </c>
      <c r="E20" s="35">
        <v>604.87</v>
      </c>
      <c r="F20" s="36">
        <v>592.16</v>
      </c>
      <c r="G20" s="37">
        <f>F20/E20*100-100</f>
        <v>-2.1012779605535172</v>
      </c>
      <c r="H20" s="29">
        <f>(F20/B20-1)*100</f>
        <v>44.648004299184116</v>
      </c>
    </row>
    <row r="21" spans="1:8" x14ac:dyDescent="0.3">
      <c r="A21" s="17" t="s">
        <v>27</v>
      </c>
      <c r="B21" s="41">
        <v>310.88</v>
      </c>
      <c r="C21" s="19">
        <v>489.78</v>
      </c>
      <c r="D21" s="20">
        <v>520.02</v>
      </c>
      <c r="E21" s="20">
        <v>486.14</v>
      </c>
      <c r="F21" s="21">
        <v>527.05999999999995</v>
      </c>
      <c r="G21" s="31">
        <f>F21/E21*100-100</f>
        <v>8.4173283416299824</v>
      </c>
      <c r="H21" s="31">
        <f>(F21/B21-1)*100</f>
        <v>69.538085434894484</v>
      </c>
    </row>
    <row r="22" spans="1:8" x14ac:dyDescent="0.3">
      <c r="A22" s="17" t="s">
        <v>28</v>
      </c>
      <c r="B22" s="32">
        <v>338.71</v>
      </c>
      <c r="C22" s="19" t="s">
        <v>12</v>
      </c>
      <c r="D22" s="20">
        <v>531.54</v>
      </c>
      <c r="E22" s="20">
        <v>577.44000000000005</v>
      </c>
      <c r="F22" s="21">
        <v>490.36</v>
      </c>
      <c r="G22" s="31">
        <f>F22/E22*100-100</f>
        <v>-15.080354668883359</v>
      </c>
      <c r="H22" s="31">
        <f>(F22/B22-1)*100</f>
        <v>44.772814502081438</v>
      </c>
    </row>
    <row r="23" spans="1:8" x14ac:dyDescent="0.3">
      <c r="A23" s="17" t="s">
        <v>29</v>
      </c>
      <c r="B23" s="32">
        <v>358.01</v>
      </c>
      <c r="C23" s="19" t="s">
        <v>12</v>
      </c>
      <c r="D23" s="20">
        <v>562.17999999999995</v>
      </c>
      <c r="E23" s="19" t="s">
        <v>12</v>
      </c>
      <c r="F23" s="23" t="s">
        <v>12</v>
      </c>
      <c r="G23" s="22" t="s">
        <v>13</v>
      </c>
      <c r="H23" s="31" t="s">
        <v>13</v>
      </c>
    </row>
    <row r="24" spans="1:8" x14ac:dyDescent="0.3">
      <c r="A24" s="24" t="s">
        <v>30</v>
      </c>
      <c r="B24" s="43">
        <v>338.48</v>
      </c>
      <c r="C24" s="44">
        <v>540</v>
      </c>
      <c r="D24" s="45">
        <v>539.09</v>
      </c>
      <c r="E24" s="45">
        <v>541.24</v>
      </c>
      <c r="F24" s="46">
        <v>537.92999999999995</v>
      </c>
      <c r="G24" s="37">
        <f t="shared" ref="G24" si="2">F24/E24*100-100</f>
        <v>-0.61155864311581354</v>
      </c>
      <c r="H24" s="29">
        <f>(F24/B24-1)*100</f>
        <v>58.925194989364194</v>
      </c>
    </row>
    <row r="25" spans="1:8" x14ac:dyDescent="0.3">
      <c r="A25" s="47" t="s">
        <v>31</v>
      </c>
      <c r="B25" s="48">
        <v>412.03</v>
      </c>
      <c r="C25" s="49">
        <v>612.57000000000005</v>
      </c>
      <c r="D25" s="49">
        <v>621.04</v>
      </c>
      <c r="E25" s="49">
        <v>619.59</v>
      </c>
      <c r="F25" s="50">
        <v>617.20000000000005</v>
      </c>
      <c r="G25" s="51">
        <f>F25/E25*100-100</f>
        <v>-0.38573895640665512</v>
      </c>
      <c r="H25" s="52">
        <f>F25/B25*100-100</f>
        <v>49.79491784578795</v>
      </c>
    </row>
    <row r="26" spans="1:8" x14ac:dyDescent="0.3">
      <c r="A26" s="53" t="s">
        <v>32</v>
      </c>
      <c r="B26" s="53"/>
      <c r="C26" s="53"/>
      <c r="D26" s="53"/>
      <c r="E26" s="53"/>
      <c r="F26" s="53"/>
      <c r="G26" s="53"/>
      <c r="H26" s="53"/>
    </row>
    <row r="27" spans="1:8" x14ac:dyDescent="0.3">
      <c r="A27" s="54" t="s">
        <v>11</v>
      </c>
      <c r="B27" s="18" t="s">
        <v>12</v>
      </c>
      <c r="C27" s="14" t="s">
        <v>12</v>
      </c>
      <c r="D27" s="14" t="s">
        <v>12</v>
      </c>
      <c r="E27" s="14" t="s">
        <v>12</v>
      </c>
      <c r="F27" s="15" t="s">
        <v>12</v>
      </c>
      <c r="G27" s="31" t="s">
        <v>13</v>
      </c>
      <c r="H27" s="55" t="s">
        <v>13</v>
      </c>
    </row>
    <row r="28" spans="1:8" x14ac:dyDescent="0.3">
      <c r="A28" s="56" t="s">
        <v>14</v>
      </c>
      <c r="B28" s="57">
        <v>450.68</v>
      </c>
      <c r="C28" s="19">
        <v>630.17999999999995</v>
      </c>
      <c r="D28" s="20">
        <v>637.38</v>
      </c>
      <c r="E28" s="20">
        <v>650.12</v>
      </c>
      <c r="F28" s="21">
        <v>667.01</v>
      </c>
      <c r="G28" s="31">
        <f>(F28/E28-1)*100</f>
        <v>2.5979819110317992</v>
      </c>
      <c r="H28" s="31">
        <f>(F28/B28-1)*100</f>
        <v>48.000798792935107</v>
      </c>
    </row>
    <row r="29" spans="1:8" x14ac:dyDescent="0.3">
      <c r="A29" s="56" t="s">
        <v>15</v>
      </c>
      <c r="B29" s="57" t="s">
        <v>12</v>
      </c>
      <c r="C29" s="38">
        <v>635.07000000000005</v>
      </c>
      <c r="D29" s="39">
        <v>619.5</v>
      </c>
      <c r="E29" s="39">
        <v>610.41999999999996</v>
      </c>
      <c r="F29" s="23" t="s">
        <v>12</v>
      </c>
      <c r="G29" s="31" t="s">
        <v>13</v>
      </c>
      <c r="H29" s="31" t="s">
        <v>13</v>
      </c>
    </row>
    <row r="30" spans="1:8" x14ac:dyDescent="0.3">
      <c r="A30" s="24" t="s">
        <v>16</v>
      </c>
      <c r="B30" s="58">
        <v>449.42</v>
      </c>
      <c r="C30" s="29">
        <v>624.92999999999995</v>
      </c>
      <c r="D30" s="59">
        <v>623.64</v>
      </c>
      <c r="E30" s="59">
        <v>633.82000000000005</v>
      </c>
      <c r="F30" s="60">
        <v>649.35</v>
      </c>
      <c r="G30" s="29">
        <f t="shared" ref="G30" si="3">F30/E30*100-100</f>
        <v>2.4502224606355156</v>
      </c>
      <c r="H30" s="29">
        <f t="shared" ref="H30" si="4">(F30/B30-1)*100</f>
        <v>44.486226692181027</v>
      </c>
    </row>
    <row r="31" spans="1:8" x14ac:dyDescent="0.3">
      <c r="A31" s="17" t="s">
        <v>17</v>
      </c>
      <c r="B31" s="18" t="s">
        <v>12</v>
      </c>
      <c r="C31" s="19" t="s">
        <v>12</v>
      </c>
      <c r="D31" s="39">
        <v>592.83000000000004</v>
      </c>
      <c r="E31" s="38" t="s">
        <v>12</v>
      </c>
      <c r="F31" s="61" t="s">
        <v>12</v>
      </c>
      <c r="G31" s="31" t="s">
        <v>13</v>
      </c>
      <c r="H31" s="31" t="s">
        <v>13</v>
      </c>
    </row>
    <row r="32" spans="1:8" x14ac:dyDescent="0.3">
      <c r="A32" s="17" t="s">
        <v>18</v>
      </c>
      <c r="B32" s="62">
        <v>415.9</v>
      </c>
      <c r="C32" s="38">
        <v>611.77</v>
      </c>
      <c r="D32" s="39">
        <v>606.03</v>
      </c>
      <c r="E32" s="39">
        <v>626.52</v>
      </c>
      <c r="F32" s="40">
        <v>620.58000000000004</v>
      </c>
      <c r="G32" s="31">
        <f>F32/E32*100-100</f>
        <v>-0.94809423482089983</v>
      </c>
      <c r="H32" s="22">
        <f>(F32/B32-1)*100</f>
        <v>49.21375330608322</v>
      </c>
    </row>
    <row r="33" spans="1:8" x14ac:dyDescent="0.3">
      <c r="A33" s="17" t="s">
        <v>19</v>
      </c>
      <c r="B33" s="62">
        <v>406.28</v>
      </c>
      <c r="C33" s="19">
        <v>615.76</v>
      </c>
      <c r="D33" s="20">
        <v>639.23</v>
      </c>
      <c r="E33" s="20">
        <v>631.29</v>
      </c>
      <c r="F33" s="21">
        <v>627.28</v>
      </c>
      <c r="G33" s="31">
        <f>F33/E33*100-100</f>
        <v>-0.63520727399452426</v>
      </c>
      <c r="H33" s="22">
        <f>(F33/B33-1)*100</f>
        <v>54.395983065865906</v>
      </c>
    </row>
    <row r="34" spans="1:8" x14ac:dyDescent="0.3">
      <c r="A34" s="17" t="s">
        <v>20</v>
      </c>
      <c r="B34" s="30" t="s">
        <v>13</v>
      </c>
      <c r="C34" s="19" t="s">
        <v>12</v>
      </c>
      <c r="D34" s="38" t="s">
        <v>12</v>
      </c>
      <c r="E34" s="38" t="s">
        <v>12</v>
      </c>
      <c r="F34" s="61" t="s">
        <v>12</v>
      </c>
      <c r="G34" s="31" t="s">
        <v>13</v>
      </c>
      <c r="H34" s="22" t="s">
        <v>13</v>
      </c>
    </row>
    <row r="35" spans="1:8" x14ac:dyDescent="0.3">
      <c r="A35" s="24" t="s">
        <v>21</v>
      </c>
      <c r="B35" s="63">
        <v>411.45</v>
      </c>
      <c r="C35" s="37">
        <v>611.70000000000005</v>
      </c>
      <c r="D35" s="64">
        <v>619.13</v>
      </c>
      <c r="E35" s="64">
        <v>627.22</v>
      </c>
      <c r="F35" s="65">
        <v>623.19000000000005</v>
      </c>
      <c r="G35" s="29">
        <f t="shared" ref="G35:G39" si="5">F35/E35*100-100</f>
        <v>-0.64251777685659306</v>
      </c>
      <c r="H35" s="29">
        <f t="shared" ref="H35:H39" si="6">(F35/B35-1)*100</f>
        <v>51.461903025884091</v>
      </c>
    </row>
    <row r="36" spans="1:8" x14ac:dyDescent="0.3">
      <c r="A36" s="17" t="s">
        <v>22</v>
      </c>
      <c r="B36" s="62">
        <v>373.22</v>
      </c>
      <c r="C36" s="19">
        <v>575.58000000000004</v>
      </c>
      <c r="D36" s="20">
        <v>587.66999999999996</v>
      </c>
      <c r="E36" s="20">
        <v>614.04999999999995</v>
      </c>
      <c r="F36" s="21">
        <v>566.85</v>
      </c>
      <c r="G36" s="31">
        <f t="shared" si="5"/>
        <v>-7.6866704665743697</v>
      </c>
      <c r="H36" s="31">
        <f t="shared" si="6"/>
        <v>51.880928138899307</v>
      </c>
    </row>
    <row r="37" spans="1:8" x14ac:dyDescent="0.3">
      <c r="A37" s="17" t="s">
        <v>23</v>
      </c>
      <c r="B37" s="66">
        <v>414.24</v>
      </c>
      <c r="C37" s="38">
        <v>611.23</v>
      </c>
      <c r="D37" s="39">
        <v>600.34</v>
      </c>
      <c r="E37" s="39">
        <v>625.98</v>
      </c>
      <c r="F37" s="40">
        <v>602.77</v>
      </c>
      <c r="G37" s="31">
        <f>F37/E37*100-100</f>
        <v>-3.7077861912521257</v>
      </c>
      <c r="H37" s="22">
        <f>(F37/B37-1)*100</f>
        <v>45.512263422170719</v>
      </c>
    </row>
    <row r="38" spans="1:8" x14ac:dyDescent="0.3">
      <c r="A38" s="17" t="s">
        <v>24</v>
      </c>
      <c r="B38" s="30">
        <v>417.52</v>
      </c>
      <c r="C38" s="22">
        <v>619.22</v>
      </c>
      <c r="D38" s="67">
        <v>621.91999999999996</v>
      </c>
      <c r="E38" s="67">
        <v>621.61</v>
      </c>
      <c r="F38" s="68">
        <v>628.83000000000004</v>
      </c>
      <c r="G38" s="31">
        <f>F38/E38*100-100</f>
        <v>1.1614999758691198</v>
      </c>
      <c r="H38" s="22">
        <f>(F38/B38-1)*100</f>
        <v>50.610749185667771</v>
      </c>
    </row>
    <row r="39" spans="1:8" x14ac:dyDescent="0.3">
      <c r="A39" s="24" t="s">
        <v>26</v>
      </c>
      <c r="B39" s="33">
        <v>409.38</v>
      </c>
      <c r="C39" s="34">
        <v>606.26</v>
      </c>
      <c r="D39" s="35">
        <v>602.98</v>
      </c>
      <c r="E39" s="35">
        <v>623.16999999999996</v>
      </c>
      <c r="F39" s="36">
        <v>604.08000000000004</v>
      </c>
      <c r="G39" s="29">
        <f t="shared" si="5"/>
        <v>-3.0633695460307706</v>
      </c>
      <c r="H39" s="29">
        <f t="shared" si="6"/>
        <v>47.55972446138064</v>
      </c>
    </row>
    <row r="40" spans="1:8" x14ac:dyDescent="0.3">
      <c r="A40" s="17" t="s">
        <v>27</v>
      </c>
      <c r="B40" s="66" t="s">
        <v>12</v>
      </c>
      <c r="C40" s="38" t="s">
        <v>12</v>
      </c>
      <c r="D40" s="39">
        <v>533.05999999999995</v>
      </c>
      <c r="E40" s="39">
        <v>559.46</v>
      </c>
      <c r="F40" s="61" t="s">
        <v>12</v>
      </c>
      <c r="G40" s="31" t="s">
        <v>13</v>
      </c>
      <c r="H40" s="31" t="s">
        <v>13</v>
      </c>
    </row>
    <row r="41" spans="1:8" x14ac:dyDescent="0.3">
      <c r="A41" s="17" t="s">
        <v>28</v>
      </c>
      <c r="B41" s="32">
        <v>340.15</v>
      </c>
      <c r="C41" s="38">
        <v>601.49</v>
      </c>
      <c r="D41" s="39">
        <v>551.72</v>
      </c>
      <c r="E41" s="38" t="s">
        <v>12</v>
      </c>
      <c r="F41" s="61">
        <v>506.85</v>
      </c>
      <c r="G41" s="31" t="s">
        <v>13</v>
      </c>
      <c r="H41" s="22">
        <f>(F41/B41-1)*100</f>
        <v>49.007790680582119</v>
      </c>
    </row>
    <row r="42" spans="1:8" x14ac:dyDescent="0.3">
      <c r="A42" s="17" t="s">
        <v>29</v>
      </c>
      <c r="B42" s="57" t="s">
        <v>12</v>
      </c>
      <c r="C42" s="22">
        <v>589.82000000000005</v>
      </c>
      <c r="D42" s="39" t="s">
        <v>13</v>
      </c>
      <c r="E42" s="38" t="s">
        <v>12</v>
      </c>
      <c r="F42" s="61" t="s">
        <v>12</v>
      </c>
      <c r="G42" s="31" t="s">
        <v>13</v>
      </c>
      <c r="H42" s="31" t="s">
        <v>13</v>
      </c>
    </row>
    <row r="43" spans="1:8" x14ac:dyDescent="0.3">
      <c r="A43" s="24" t="s">
        <v>30</v>
      </c>
      <c r="B43" s="43">
        <v>388.11</v>
      </c>
      <c r="C43" s="69">
        <v>580.35</v>
      </c>
      <c r="D43" s="70">
        <v>546.32000000000005</v>
      </c>
      <c r="E43" s="70">
        <v>605.17999999999995</v>
      </c>
      <c r="F43" s="71">
        <v>559.94000000000005</v>
      </c>
      <c r="G43" s="29">
        <f>(F43/E43-1)*100</f>
        <v>-7.4754618460623146</v>
      </c>
      <c r="H43" s="29">
        <f t="shared" ref="H43" si="7">(F43/B43-1)*100</f>
        <v>44.273530700059261</v>
      </c>
    </row>
    <row r="44" spans="1:8" x14ac:dyDescent="0.3">
      <c r="A44" s="72" t="s">
        <v>31</v>
      </c>
      <c r="B44" s="73">
        <v>414.33</v>
      </c>
      <c r="C44" s="74">
        <v>609.55999999999995</v>
      </c>
      <c r="D44" s="75">
        <v>608.98</v>
      </c>
      <c r="E44" s="75">
        <v>625.58000000000004</v>
      </c>
      <c r="F44" s="75">
        <v>617.46</v>
      </c>
      <c r="G44" s="76">
        <f>F44/E44*100-100</f>
        <v>-1.2979954602129169</v>
      </c>
      <c r="H44" s="52">
        <f>F44/B44*100-100</f>
        <v>49.026138585185748</v>
      </c>
    </row>
    <row r="45" spans="1:8" x14ac:dyDescent="0.3">
      <c r="A45" s="53" t="s">
        <v>33</v>
      </c>
      <c r="B45" s="53"/>
      <c r="C45" s="53"/>
      <c r="D45" s="53"/>
      <c r="E45" s="53"/>
      <c r="F45" s="53"/>
      <c r="G45" s="53"/>
      <c r="H45" s="53"/>
    </row>
    <row r="46" spans="1:8" x14ac:dyDescent="0.3">
      <c r="A46" s="56" t="s">
        <v>15</v>
      </c>
      <c r="B46" s="77" t="s">
        <v>12</v>
      </c>
      <c r="C46" s="14" t="s">
        <v>12</v>
      </c>
      <c r="D46" s="14" t="s">
        <v>12</v>
      </c>
      <c r="E46" s="14" t="s">
        <v>12</v>
      </c>
      <c r="F46" s="15">
        <v>577.46</v>
      </c>
      <c r="G46" s="31" t="s">
        <v>13</v>
      </c>
      <c r="H46" s="22" t="s">
        <v>13</v>
      </c>
    </row>
    <row r="47" spans="1:8" x14ac:dyDescent="0.3">
      <c r="A47" s="56" t="s">
        <v>34</v>
      </c>
      <c r="B47" s="18" t="s">
        <v>12</v>
      </c>
      <c r="C47" s="19" t="s">
        <v>12</v>
      </c>
      <c r="D47" s="19" t="s">
        <v>12</v>
      </c>
      <c r="E47" s="19" t="s">
        <v>12</v>
      </c>
      <c r="F47" s="23" t="s">
        <v>12</v>
      </c>
      <c r="G47" s="31" t="s">
        <v>13</v>
      </c>
      <c r="H47" s="55" t="s">
        <v>13</v>
      </c>
    </row>
    <row r="48" spans="1:8" x14ac:dyDescent="0.3">
      <c r="A48" s="78" t="s">
        <v>16</v>
      </c>
      <c r="B48" s="79" t="s">
        <v>12</v>
      </c>
      <c r="C48" s="44" t="s">
        <v>12</v>
      </c>
      <c r="D48" s="44" t="s">
        <v>12</v>
      </c>
      <c r="E48" s="44" t="s">
        <v>12</v>
      </c>
      <c r="F48" s="80">
        <v>583.28</v>
      </c>
      <c r="G48" s="29" t="s">
        <v>13</v>
      </c>
      <c r="H48" s="81" t="s">
        <v>13</v>
      </c>
    </row>
    <row r="49" spans="1:8" x14ac:dyDescent="0.3">
      <c r="A49" s="56" t="s">
        <v>18</v>
      </c>
      <c r="B49" s="82" t="s">
        <v>12</v>
      </c>
      <c r="C49" s="44" t="s">
        <v>12</v>
      </c>
      <c r="D49" s="83">
        <v>581.15</v>
      </c>
      <c r="E49" s="83">
        <v>608.05999999999995</v>
      </c>
      <c r="F49" s="84">
        <v>661.82</v>
      </c>
      <c r="G49" s="31">
        <f>(F49/E49-1)*100</f>
        <v>8.8412327730816198</v>
      </c>
      <c r="H49" s="55" t="s">
        <v>13</v>
      </c>
    </row>
    <row r="50" spans="1:8" x14ac:dyDescent="0.3">
      <c r="A50" s="17" t="s">
        <v>19</v>
      </c>
      <c r="B50" s="85">
        <v>383.78</v>
      </c>
      <c r="C50" s="44">
        <v>601.92999999999995</v>
      </c>
      <c r="D50" s="83">
        <v>586.54999999999995</v>
      </c>
      <c r="E50" s="83">
        <v>610.75</v>
      </c>
      <c r="F50" s="84">
        <v>591.19000000000005</v>
      </c>
      <c r="G50" s="31">
        <f>(F50/E50-1)*100</f>
        <v>-3.2026197298403503</v>
      </c>
      <c r="H50" s="55">
        <f>F50/B50*100-100</f>
        <v>54.043983532232033</v>
      </c>
    </row>
    <row r="51" spans="1:8" x14ac:dyDescent="0.3">
      <c r="A51" s="17" t="s">
        <v>20</v>
      </c>
      <c r="B51" s="85">
        <v>392.54</v>
      </c>
      <c r="C51" s="86">
        <v>594.79</v>
      </c>
      <c r="D51" s="83">
        <v>596.22</v>
      </c>
      <c r="E51" s="83">
        <v>637.15</v>
      </c>
      <c r="F51" s="84">
        <v>583.73</v>
      </c>
      <c r="G51" s="31">
        <f t="shared" ref="G51" si="8">F51/E51*100-100</f>
        <v>-8.3842109393392406</v>
      </c>
      <c r="H51" s="55">
        <f>F51/B51*100-100</f>
        <v>48.70586437051</v>
      </c>
    </row>
    <row r="52" spans="1:8" x14ac:dyDescent="0.3">
      <c r="A52" s="17" t="s">
        <v>35</v>
      </c>
      <c r="B52" s="32" t="s">
        <v>12</v>
      </c>
      <c r="C52" s="44" t="s">
        <v>13</v>
      </c>
      <c r="D52" s="44" t="s">
        <v>12</v>
      </c>
      <c r="E52" s="44" t="s">
        <v>12</v>
      </c>
      <c r="F52" s="80" t="s">
        <v>12</v>
      </c>
      <c r="G52" s="55" t="s">
        <v>13</v>
      </c>
      <c r="H52" s="55" t="s">
        <v>13</v>
      </c>
    </row>
    <row r="53" spans="1:8" x14ac:dyDescent="0.3">
      <c r="A53" s="24" t="s">
        <v>21</v>
      </c>
      <c r="B53" s="79">
        <v>387.14</v>
      </c>
      <c r="C53" s="34">
        <v>601.22</v>
      </c>
      <c r="D53" s="35">
        <v>591.29</v>
      </c>
      <c r="E53" s="34">
        <v>619.5</v>
      </c>
      <c r="F53" s="87">
        <v>593.17999999999995</v>
      </c>
      <c r="G53" s="81">
        <f>F53/E53*100-100</f>
        <v>-4.2485875706214813</v>
      </c>
      <c r="H53" s="81">
        <f t="shared" ref="H53" si="9">F53/B53*100-100</f>
        <v>53.221056981970349</v>
      </c>
    </row>
    <row r="54" spans="1:8" x14ac:dyDescent="0.3">
      <c r="A54" s="17" t="s">
        <v>22</v>
      </c>
      <c r="B54" s="32">
        <v>317.25</v>
      </c>
      <c r="C54" s="86" t="s">
        <v>12</v>
      </c>
      <c r="D54" s="86" t="s">
        <v>12</v>
      </c>
      <c r="E54" s="86" t="s">
        <v>12</v>
      </c>
      <c r="F54" s="88" t="s">
        <v>12</v>
      </c>
      <c r="G54" s="89" t="s">
        <v>13</v>
      </c>
      <c r="H54" s="89" t="s">
        <v>13</v>
      </c>
    </row>
    <row r="55" spans="1:8" x14ac:dyDescent="0.3">
      <c r="A55" s="17" t="s">
        <v>23</v>
      </c>
      <c r="B55" s="85">
        <v>351.87</v>
      </c>
      <c r="C55" s="19">
        <v>586.53</v>
      </c>
      <c r="D55" s="19">
        <v>582.29999999999995</v>
      </c>
      <c r="E55" s="20">
        <v>582.39</v>
      </c>
      <c r="F55" s="21">
        <v>596.63</v>
      </c>
      <c r="G55" s="89">
        <f>F55/E55*100-100</f>
        <v>2.4450969281752748</v>
      </c>
      <c r="H55" s="89">
        <f>F55/B55*100-100</f>
        <v>69.559780600790077</v>
      </c>
    </row>
    <row r="56" spans="1:8" x14ac:dyDescent="0.3">
      <c r="A56" s="17" t="s">
        <v>24</v>
      </c>
      <c r="B56" s="85">
        <v>378.04</v>
      </c>
      <c r="C56" s="38">
        <v>609.1</v>
      </c>
      <c r="D56" s="39">
        <v>611.08000000000004</v>
      </c>
      <c r="E56" s="39">
        <v>625.45000000000005</v>
      </c>
      <c r="F56" s="40">
        <v>615.75</v>
      </c>
      <c r="G56" s="89">
        <f>F56/E56*100-100</f>
        <v>-1.5508833639779454</v>
      </c>
      <c r="H56" s="89">
        <f>F56/B56*100-100</f>
        <v>62.87958946143263</v>
      </c>
    </row>
    <row r="57" spans="1:8" x14ac:dyDescent="0.3">
      <c r="A57" s="17" t="s">
        <v>25</v>
      </c>
      <c r="B57" s="85">
        <v>391.64</v>
      </c>
      <c r="C57" s="19">
        <v>596.37</v>
      </c>
      <c r="D57" s="20">
        <v>622.03</v>
      </c>
      <c r="E57" s="20">
        <v>642.37</v>
      </c>
      <c r="F57" s="23">
        <v>602</v>
      </c>
      <c r="G57" s="89">
        <f>F57/E57*100-100</f>
        <v>-6.2845400625807599</v>
      </c>
      <c r="H57" s="89">
        <f>F57/B57*100-100</f>
        <v>53.712593197834735</v>
      </c>
    </row>
    <row r="58" spans="1:8" x14ac:dyDescent="0.3">
      <c r="A58" s="17" t="s">
        <v>36</v>
      </c>
      <c r="B58" s="18" t="s">
        <v>12</v>
      </c>
      <c r="C58" s="86" t="s">
        <v>12</v>
      </c>
      <c r="D58" s="86" t="s">
        <v>12</v>
      </c>
      <c r="E58" s="86" t="s">
        <v>12</v>
      </c>
      <c r="F58" s="88" t="s">
        <v>13</v>
      </c>
      <c r="G58" s="89" t="s">
        <v>13</v>
      </c>
      <c r="H58" s="89" t="s">
        <v>13</v>
      </c>
    </row>
    <row r="59" spans="1:8" x14ac:dyDescent="0.3">
      <c r="A59" s="24" t="s">
        <v>26</v>
      </c>
      <c r="B59" s="33">
        <v>375.91</v>
      </c>
      <c r="C59" s="34">
        <v>603.20000000000005</v>
      </c>
      <c r="D59" s="34">
        <v>607.20000000000005</v>
      </c>
      <c r="E59" s="34">
        <v>622.79999999999995</v>
      </c>
      <c r="F59" s="87">
        <v>607.96</v>
      </c>
      <c r="G59" s="90">
        <f>F59/E59*100-100</f>
        <v>-2.3827874116891365</v>
      </c>
      <c r="H59" s="81">
        <f t="shared" ref="H59:H64" si="10">F59/B59*100-100</f>
        <v>61.730201377989403</v>
      </c>
    </row>
    <row r="60" spans="1:8" x14ac:dyDescent="0.3">
      <c r="A60" s="17" t="s">
        <v>27</v>
      </c>
      <c r="B60" s="32">
        <v>280.60000000000002</v>
      </c>
      <c r="C60" s="86">
        <v>458.3</v>
      </c>
      <c r="D60" s="83">
        <v>462.94</v>
      </c>
      <c r="E60" s="83">
        <v>435.84</v>
      </c>
      <c r="F60" s="84">
        <v>464.92</v>
      </c>
      <c r="G60" s="89">
        <f>F60/E60*100-100</f>
        <v>6.6721732745961901</v>
      </c>
      <c r="H60" s="89">
        <f t="shared" si="10"/>
        <v>65.68781183178902</v>
      </c>
    </row>
    <row r="61" spans="1:8" x14ac:dyDescent="0.3">
      <c r="A61" s="17" t="s">
        <v>28</v>
      </c>
      <c r="B61" s="32">
        <v>299.98</v>
      </c>
      <c r="C61" s="38">
        <v>497.18</v>
      </c>
      <c r="D61" s="39">
        <v>529.71</v>
      </c>
      <c r="E61" s="39">
        <v>508.22</v>
      </c>
      <c r="F61" s="40">
        <v>501.92</v>
      </c>
      <c r="G61" s="55">
        <f t="shared" ref="G61:G64" si="11">F61/E61*100-100</f>
        <v>-1.239620636732127</v>
      </c>
      <c r="H61" s="89">
        <f t="shared" si="10"/>
        <v>67.317821188079222</v>
      </c>
    </row>
    <row r="62" spans="1:8" x14ac:dyDescent="0.3">
      <c r="A62" s="17" t="s">
        <v>29</v>
      </c>
      <c r="B62" s="32">
        <v>320.86</v>
      </c>
      <c r="C62" s="86">
        <v>521.66</v>
      </c>
      <c r="D62" s="83">
        <v>544.45000000000005</v>
      </c>
      <c r="E62" s="83">
        <v>558.51</v>
      </c>
      <c r="F62" s="84">
        <v>507.56</v>
      </c>
      <c r="G62" s="55">
        <f t="shared" si="11"/>
        <v>-9.1224866161751805</v>
      </c>
      <c r="H62" s="89">
        <f t="shared" si="10"/>
        <v>58.187371439256992</v>
      </c>
    </row>
    <row r="63" spans="1:8" x14ac:dyDescent="0.3">
      <c r="A63" s="24" t="s">
        <v>30</v>
      </c>
      <c r="B63" s="43">
        <v>301.69</v>
      </c>
      <c r="C63" s="44">
        <v>494.1</v>
      </c>
      <c r="D63" s="45">
        <v>515.23</v>
      </c>
      <c r="E63" s="45">
        <v>503.21</v>
      </c>
      <c r="F63" s="46">
        <v>495.86</v>
      </c>
      <c r="G63" s="90">
        <f t="shared" si="11"/>
        <v>-1.4606228016136242</v>
      </c>
      <c r="H63" s="81">
        <f t="shared" si="10"/>
        <v>64.360767675428434</v>
      </c>
    </row>
    <row r="64" spans="1:8" x14ac:dyDescent="0.3">
      <c r="A64" s="47" t="s">
        <v>31</v>
      </c>
      <c r="B64" s="73">
        <v>342.99</v>
      </c>
      <c r="C64" s="91">
        <v>561.47</v>
      </c>
      <c r="D64" s="91">
        <v>566.20000000000005</v>
      </c>
      <c r="E64" s="92">
        <v>571.39</v>
      </c>
      <c r="F64" s="92">
        <v>562.29999999999995</v>
      </c>
      <c r="G64" s="93">
        <f t="shared" si="11"/>
        <v>-1.5908573828733381</v>
      </c>
      <c r="H64" s="52">
        <f t="shared" si="10"/>
        <v>63.940639668795001</v>
      </c>
    </row>
    <row r="65" spans="1:8" x14ac:dyDescent="0.3">
      <c r="A65" s="53" t="s">
        <v>37</v>
      </c>
      <c r="B65" s="53"/>
      <c r="C65" s="53"/>
      <c r="D65" s="53"/>
      <c r="E65" s="53"/>
      <c r="F65" s="53"/>
      <c r="G65" s="53"/>
      <c r="H65" s="53"/>
    </row>
    <row r="66" spans="1:8" x14ac:dyDescent="0.3">
      <c r="A66" s="56" t="s">
        <v>14</v>
      </c>
      <c r="B66" s="94" t="s">
        <v>12</v>
      </c>
      <c r="C66" s="95" t="s">
        <v>12</v>
      </c>
      <c r="D66" s="95" t="s">
        <v>12</v>
      </c>
      <c r="E66" s="95" t="s">
        <v>12</v>
      </c>
      <c r="F66" s="96">
        <v>637.35</v>
      </c>
      <c r="G66" s="55" t="s">
        <v>13</v>
      </c>
      <c r="H66" s="89" t="s">
        <v>13</v>
      </c>
    </row>
    <row r="67" spans="1:8" x14ac:dyDescent="0.3">
      <c r="A67" s="56" t="s">
        <v>15</v>
      </c>
      <c r="B67" s="32" t="s">
        <v>12</v>
      </c>
      <c r="C67" s="97" t="s">
        <v>12</v>
      </c>
      <c r="D67" s="98">
        <v>676.05</v>
      </c>
      <c r="E67" s="98">
        <v>632.79</v>
      </c>
      <c r="F67" s="99">
        <v>649.04999999999995</v>
      </c>
      <c r="G67" s="55">
        <f>(F67/E67-1)*100</f>
        <v>2.5695728440714882</v>
      </c>
      <c r="H67" s="89" t="s">
        <v>13</v>
      </c>
    </row>
    <row r="68" spans="1:8" x14ac:dyDescent="0.3">
      <c r="A68" s="56" t="s">
        <v>34</v>
      </c>
      <c r="B68" s="32" t="s">
        <v>12</v>
      </c>
      <c r="C68" s="97" t="s">
        <v>12</v>
      </c>
      <c r="D68" s="98">
        <v>664.52</v>
      </c>
      <c r="E68" s="97" t="s">
        <v>12</v>
      </c>
      <c r="F68" s="100" t="s">
        <v>12</v>
      </c>
      <c r="G68" s="55" t="s">
        <v>13</v>
      </c>
      <c r="H68" s="89" t="s">
        <v>13</v>
      </c>
    </row>
    <row r="69" spans="1:8" x14ac:dyDescent="0.3">
      <c r="A69" s="101" t="s">
        <v>16</v>
      </c>
      <c r="B69" s="102">
        <v>429.1</v>
      </c>
      <c r="C69" s="103">
        <v>581.03</v>
      </c>
      <c r="D69" s="104">
        <v>665.46</v>
      </c>
      <c r="E69" s="104">
        <v>617.58000000000004</v>
      </c>
      <c r="F69" s="105">
        <v>643.05999999999995</v>
      </c>
      <c r="G69" s="81">
        <f>F69/E69*100-100</f>
        <v>4.1257812753003407</v>
      </c>
      <c r="H69" s="81">
        <f t="shared" ref="H69" si="12">F69/B69*100-100</f>
        <v>49.862502913073854</v>
      </c>
    </row>
    <row r="70" spans="1:8" x14ac:dyDescent="0.3">
      <c r="A70" s="17" t="s">
        <v>18</v>
      </c>
      <c r="B70" s="32">
        <v>374.95</v>
      </c>
      <c r="C70" s="97">
        <v>556.57000000000005</v>
      </c>
      <c r="D70" s="98">
        <v>606.01</v>
      </c>
      <c r="E70" s="97" t="s">
        <v>12</v>
      </c>
      <c r="F70" s="100" t="s">
        <v>12</v>
      </c>
      <c r="G70" s="89" t="s">
        <v>13</v>
      </c>
      <c r="H70" s="89" t="s">
        <v>13</v>
      </c>
    </row>
    <row r="71" spans="1:8" x14ac:dyDescent="0.3">
      <c r="A71" s="17" t="s">
        <v>19</v>
      </c>
      <c r="B71" s="66">
        <v>403.96</v>
      </c>
      <c r="C71" s="38">
        <v>596.96</v>
      </c>
      <c r="D71" s="39">
        <v>597.92999999999995</v>
      </c>
      <c r="E71" s="39">
        <v>642.37</v>
      </c>
      <c r="F71" s="40">
        <v>612.91999999999996</v>
      </c>
      <c r="G71" s="55">
        <f t="shared" ref="G71:G79" si="13">F71/E71*100-100</f>
        <v>-4.5845852079019949</v>
      </c>
      <c r="H71" s="89">
        <f>F71/B71*100-100</f>
        <v>51.727893850876342</v>
      </c>
    </row>
    <row r="72" spans="1:8" x14ac:dyDescent="0.3">
      <c r="A72" s="17" t="s">
        <v>20</v>
      </c>
      <c r="B72" s="32">
        <v>382.57</v>
      </c>
      <c r="C72" s="97">
        <v>602.57000000000005</v>
      </c>
      <c r="D72" s="98">
        <v>615.29</v>
      </c>
      <c r="E72" s="98">
        <v>585.74</v>
      </c>
      <c r="F72" s="99">
        <v>604.59</v>
      </c>
      <c r="G72" s="55">
        <f t="shared" si="13"/>
        <v>3.2181513982312993</v>
      </c>
      <c r="H72" s="89">
        <f>F72/B72*100-100</f>
        <v>58.033823875369222</v>
      </c>
    </row>
    <row r="73" spans="1:8" x14ac:dyDescent="0.3">
      <c r="A73" s="17" t="s">
        <v>35</v>
      </c>
      <c r="B73" s="32" t="s">
        <v>12</v>
      </c>
      <c r="C73" s="97" t="s">
        <v>13</v>
      </c>
      <c r="D73" s="97" t="s">
        <v>12</v>
      </c>
      <c r="E73" s="97" t="s">
        <v>12</v>
      </c>
      <c r="F73" s="100" t="s">
        <v>12</v>
      </c>
      <c r="G73" s="55" t="s">
        <v>13</v>
      </c>
      <c r="H73" s="89" t="s">
        <v>13</v>
      </c>
    </row>
    <row r="74" spans="1:8" x14ac:dyDescent="0.3">
      <c r="A74" s="24" t="s">
        <v>21</v>
      </c>
      <c r="B74" s="106">
        <v>396.02</v>
      </c>
      <c r="C74" s="26">
        <v>595.28</v>
      </c>
      <c r="D74" s="27">
        <v>604.01</v>
      </c>
      <c r="E74" s="27">
        <v>627.65</v>
      </c>
      <c r="F74" s="28">
        <v>606.61</v>
      </c>
      <c r="G74" s="81">
        <f t="shared" ref="G74" si="14">F74/E74*100-100</f>
        <v>-3.3521867282721161</v>
      </c>
      <c r="H74" s="81">
        <f t="shared" ref="H74:H82" si="15">F74/B74*100-100</f>
        <v>53.176607242058481</v>
      </c>
    </row>
    <row r="75" spans="1:8" x14ac:dyDescent="0.3">
      <c r="A75" s="107" t="s">
        <v>22</v>
      </c>
      <c r="B75" s="32" t="s">
        <v>12</v>
      </c>
      <c r="C75" s="97">
        <v>578.47</v>
      </c>
      <c r="D75" s="97" t="s">
        <v>12</v>
      </c>
      <c r="E75" s="97" t="s">
        <v>12</v>
      </c>
      <c r="F75" s="100" t="s">
        <v>12</v>
      </c>
      <c r="G75" s="55" t="s">
        <v>13</v>
      </c>
      <c r="H75" s="89" t="s">
        <v>13</v>
      </c>
    </row>
    <row r="76" spans="1:8" x14ac:dyDescent="0.3">
      <c r="A76" s="17" t="s">
        <v>23</v>
      </c>
      <c r="B76" s="32">
        <v>358.97</v>
      </c>
      <c r="C76" s="39">
        <v>542.13</v>
      </c>
      <c r="D76" s="39">
        <v>548.55999999999995</v>
      </c>
      <c r="E76" s="39">
        <v>524.24</v>
      </c>
      <c r="F76" s="40">
        <v>546.9</v>
      </c>
      <c r="G76" s="55">
        <f t="shared" si="13"/>
        <v>4.3224477338623473</v>
      </c>
      <c r="H76" s="89">
        <f t="shared" si="15"/>
        <v>52.352564281137688</v>
      </c>
    </row>
    <row r="77" spans="1:8" x14ac:dyDescent="0.3">
      <c r="A77" s="17" t="s">
        <v>24</v>
      </c>
      <c r="B77" s="108">
        <v>389.67</v>
      </c>
      <c r="C77" s="39">
        <v>594.77</v>
      </c>
      <c r="D77" s="38">
        <v>587.20000000000005</v>
      </c>
      <c r="E77" s="39">
        <v>594.28</v>
      </c>
      <c r="F77" s="40">
        <v>586.99</v>
      </c>
      <c r="G77" s="55">
        <f t="shared" si="13"/>
        <v>-1.2266944874469914</v>
      </c>
      <c r="H77" s="89">
        <f t="shared" si="15"/>
        <v>50.637719095645025</v>
      </c>
    </row>
    <row r="78" spans="1:8" x14ac:dyDescent="0.3">
      <c r="A78" s="17" t="s">
        <v>25</v>
      </c>
      <c r="B78" s="66">
        <v>403.74</v>
      </c>
      <c r="C78" s="38">
        <v>583.83000000000004</v>
      </c>
      <c r="D78" s="39">
        <v>591.57000000000005</v>
      </c>
      <c r="E78" s="38">
        <v>610.9</v>
      </c>
      <c r="F78" s="61">
        <v>562.47</v>
      </c>
      <c r="G78" s="55">
        <f t="shared" si="13"/>
        <v>-7.9276477328531598</v>
      </c>
      <c r="H78" s="89">
        <f t="shared" si="15"/>
        <v>39.314905632337627</v>
      </c>
    </row>
    <row r="79" spans="1:8" x14ac:dyDescent="0.3">
      <c r="A79" s="24" t="s">
        <v>26</v>
      </c>
      <c r="B79" s="109">
        <v>388.05</v>
      </c>
      <c r="C79" s="35">
        <v>585.28</v>
      </c>
      <c r="D79" s="35">
        <v>580.99</v>
      </c>
      <c r="E79" s="35">
        <v>587.65</v>
      </c>
      <c r="F79" s="36">
        <v>571.54</v>
      </c>
      <c r="G79" s="81">
        <f t="shared" si="13"/>
        <v>-2.7414277205819815</v>
      </c>
      <c r="H79" s="81">
        <f t="shared" si="15"/>
        <v>47.285143667053205</v>
      </c>
    </row>
    <row r="80" spans="1:8" x14ac:dyDescent="0.3">
      <c r="A80" s="17" t="s">
        <v>27</v>
      </c>
      <c r="B80" s="32">
        <v>257.7</v>
      </c>
      <c r="C80" s="97" t="s">
        <v>12</v>
      </c>
      <c r="D80" s="97">
        <v>504.1</v>
      </c>
      <c r="E80" s="97" t="s">
        <v>12</v>
      </c>
      <c r="F80" s="100">
        <v>449.71</v>
      </c>
      <c r="G80" s="89" t="s">
        <v>13</v>
      </c>
      <c r="H80" s="89">
        <f t="shared" si="15"/>
        <v>74.509119130772206</v>
      </c>
    </row>
    <row r="81" spans="1:8" x14ac:dyDescent="0.3">
      <c r="A81" s="17" t="s">
        <v>28</v>
      </c>
      <c r="B81" s="66">
        <v>280.57</v>
      </c>
      <c r="C81" s="110" t="s">
        <v>12</v>
      </c>
      <c r="D81" s="98">
        <v>418.07</v>
      </c>
      <c r="E81" s="98">
        <v>452.21</v>
      </c>
      <c r="F81" s="99">
        <v>470.3</v>
      </c>
      <c r="G81" s="55">
        <f>(F81/E81-1)*100</f>
        <v>4.0003538179164577</v>
      </c>
      <c r="H81" s="89">
        <f t="shared" si="15"/>
        <v>67.623053070535008</v>
      </c>
    </row>
    <row r="82" spans="1:8" x14ac:dyDescent="0.3">
      <c r="A82" s="17" t="s">
        <v>29</v>
      </c>
      <c r="B82" s="32">
        <v>334.49</v>
      </c>
      <c r="C82" s="97">
        <v>498.87</v>
      </c>
      <c r="D82" s="97" t="s">
        <v>12</v>
      </c>
      <c r="E82" s="98">
        <v>541.37</v>
      </c>
      <c r="F82" s="99">
        <v>514.72</v>
      </c>
      <c r="G82" s="55">
        <f>(F82/E82-1)*100</f>
        <v>-4.9226961227995636</v>
      </c>
      <c r="H82" s="89">
        <f t="shared" si="15"/>
        <v>53.882029358127284</v>
      </c>
    </row>
    <row r="83" spans="1:8" x14ac:dyDescent="0.3">
      <c r="A83" s="17" t="s">
        <v>38</v>
      </c>
      <c r="B83" s="32" t="s">
        <v>12</v>
      </c>
      <c r="C83" s="97" t="s">
        <v>12</v>
      </c>
      <c r="D83" s="97" t="s">
        <v>12</v>
      </c>
      <c r="E83" s="98" t="s">
        <v>13</v>
      </c>
      <c r="F83" s="100" t="s">
        <v>12</v>
      </c>
      <c r="G83" s="55" t="s">
        <v>13</v>
      </c>
      <c r="H83" s="89" t="s">
        <v>13</v>
      </c>
    </row>
    <row r="84" spans="1:8" x14ac:dyDescent="0.3">
      <c r="A84" s="24" t="s">
        <v>30</v>
      </c>
      <c r="B84" s="111">
        <v>307.04000000000002</v>
      </c>
      <c r="C84" s="112">
        <v>468.31</v>
      </c>
      <c r="D84" s="112">
        <v>489.78</v>
      </c>
      <c r="E84" s="113">
        <v>500.2</v>
      </c>
      <c r="F84" s="114">
        <v>483.61</v>
      </c>
      <c r="G84" s="37">
        <f>F84/E84*100-100</f>
        <v>-3.3166733306677258</v>
      </c>
      <c r="H84" s="81">
        <f t="shared" ref="H84:H85" si="16">F84/B84*100-100</f>
        <v>57.507165190203239</v>
      </c>
    </row>
    <row r="85" spans="1:8" x14ac:dyDescent="0.3">
      <c r="A85" s="115" t="s">
        <v>31</v>
      </c>
      <c r="B85" s="116">
        <v>377.91</v>
      </c>
      <c r="C85" s="117">
        <v>573.25</v>
      </c>
      <c r="D85" s="117">
        <v>588.42999999999995</v>
      </c>
      <c r="E85" s="117">
        <v>594.19000000000005</v>
      </c>
      <c r="F85" s="117">
        <v>582.55999999999995</v>
      </c>
      <c r="G85" s="118">
        <f>F85/E85*100-100</f>
        <v>-1.957286389875307</v>
      </c>
      <c r="H85" s="119">
        <f t="shared" si="16"/>
        <v>54.153105236696547</v>
      </c>
    </row>
    <row r="86" spans="1:8" x14ac:dyDescent="0.3">
      <c r="A86" s="120" t="s">
        <v>39</v>
      </c>
      <c r="B86" s="121">
        <v>370.03</v>
      </c>
      <c r="C86" s="122">
        <v>582.61</v>
      </c>
      <c r="D86" s="121">
        <v>587.61</v>
      </c>
      <c r="E86" s="121">
        <v>594.74</v>
      </c>
      <c r="F86" s="121">
        <v>584.86</v>
      </c>
      <c r="G86" s="123">
        <f>F86/E86*100-100</f>
        <v>-1.6612301173622086</v>
      </c>
      <c r="H86" s="124">
        <f>(F86/B86-1)*100</f>
        <v>58.057454800962091</v>
      </c>
    </row>
    <row r="87" spans="1:8" x14ac:dyDescent="0.3">
      <c r="A87" s="125"/>
      <c r="C87" s="125"/>
      <c r="D87" s="125"/>
      <c r="E87" s="125"/>
      <c r="F87" s="125"/>
      <c r="G87" s="125"/>
      <c r="H87" s="125"/>
    </row>
    <row r="88" spans="1:8" x14ac:dyDescent="0.3">
      <c r="A88" s="126" t="s">
        <v>40</v>
      </c>
      <c r="B88" s="126"/>
      <c r="C88" s="126"/>
      <c r="D88" s="126"/>
      <c r="E88" s="126"/>
      <c r="F88" s="126"/>
      <c r="G88" s="126"/>
      <c r="H88" s="127"/>
    </row>
    <row r="89" spans="1:8" x14ac:dyDescent="0.3">
      <c r="A89" s="128" t="s">
        <v>41</v>
      </c>
      <c r="B89" s="126"/>
      <c r="C89" s="126"/>
      <c r="D89" s="126"/>
      <c r="E89" s="126"/>
      <c r="F89" s="126"/>
      <c r="G89" s="126"/>
      <c r="H89" s="127"/>
    </row>
    <row r="90" spans="1:8" x14ac:dyDescent="0.3">
      <c r="A90" s="126" t="s">
        <v>42</v>
      </c>
      <c r="B90" s="126"/>
      <c r="C90" s="126"/>
      <c r="D90" s="126"/>
      <c r="E90" s="126"/>
      <c r="F90" s="126"/>
      <c r="G90" s="126"/>
      <c r="H90" s="127"/>
    </row>
    <row r="91" spans="1:8" x14ac:dyDescent="0.3">
      <c r="A91" s="126" t="s">
        <v>43</v>
      </c>
      <c r="B91" s="126"/>
      <c r="C91" s="126"/>
      <c r="D91" s="126"/>
      <c r="E91" s="126"/>
      <c r="F91" s="126"/>
      <c r="G91" s="126"/>
      <c r="H91" s="129"/>
    </row>
    <row r="92" spans="1:8" x14ac:dyDescent="0.3">
      <c r="A92" s="130"/>
      <c r="B92" s="34"/>
      <c r="C92" s="34"/>
      <c r="D92" s="34"/>
      <c r="E92" s="34"/>
    </row>
    <row r="93" spans="1:8" x14ac:dyDescent="0.3">
      <c r="A93" s="130"/>
      <c r="B93" s="34"/>
      <c r="C93" s="34"/>
      <c r="D93" s="34"/>
      <c r="E93" s="34"/>
    </row>
    <row r="94" spans="1:8" x14ac:dyDescent="0.3">
      <c r="A94" s="126"/>
      <c r="B94" s="131"/>
      <c r="C94" s="131"/>
      <c r="D94" s="131"/>
      <c r="E94" s="131"/>
      <c r="F94" s="132" t="s">
        <v>44</v>
      </c>
    </row>
    <row r="95" spans="1:8" x14ac:dyDescent="0.3">
      <c r="F95" s="132" t="s">
        <v>45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2025-07-30T06:46:42Z</dcterms:created>
  <dcterms:modified xsi:type="dcterms:W3CDTF">2025-07-30T06:47:04Z</dcterms:modified>
</cp:coreProperties>
</file>