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7\"/>
    </mc:Choice>
  </mc:AlternateContent>
  <xr:revisionPtr revIDLastSave="0" documentId="8_{F66BEAA6-D484-41ED-ADD6-AAB14D24D121}" xr6:coauthVersionLast="47" xr6:coauthVersionMax="47" xr10:uidLastSave="{00000000-0000-0000-0000-000000000000}"/>
  <bookViews>
    <workbookView xWindow="-108" yWindow="-108" windowWidth="23256" windowHeight="12456" xr2:uid="{78A6A162-8832-4F84-900F-3881CBF9A69B}"/>
  </bookViews>
  <sheets>
    <sheet name="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" i="1" l="1"/>
  <c r="G86" i="1"/>
  <c r="H85" i="1"/>
  <c r="G85" i="1"/>
  <c r="H84" i="1"/>
  <c r="G84" i="1"/>
  <c r="H82" i="1"/>
  <c r="G82" i="1"/>
  <c r="H79" i="1"/>
  <c r="G79" i="1"/>
  <c r="H78" i="1"/>
  <c r="G78" i="1"/>
  <c r="H77" i="1"/>
  <c r="G77" i="1"/>
  <c r="H76" i="1"/>
  <c r="G76" i="1"/>
  <c r="H75" i="1"/>
  <c r="H74" i="1"/>
  <c r="G74" i="1"/>
  <c r="H72" i="1"/>
  <c r="G72" i="1"/>
  <c r="H71" i="1"/>
  <c r="G71" i="1"/>
  <c r="H70" i="1"/>
  <c r="H69" i="1"/>
  <c r="G69" i="1"/>
  <c r="H64" i="1"/>
  <c r="G64" i="1"/>
  <c r="H63" i="1"/>
  <c r="G63" i="1"/>
  <c r="H62" i="1"/>
  <c r="G62" i="1"/>
  <c r="H61" i="1"/>
  <c r="G61" i="1"/>
  <c r="H60" i="1"/>
  <c r="G60" i="1"/>
  <c r="H59" i="1"/>
  <c r="G59" i="1"/>
  <c r="H57" i="1"/>
  <c r="G57" i="1"/>
  <c r="H56" i="1"/>
  <c r="G56" i="1"/>
  <c r="H55" i="1"/>
  <c r="G55" i="1"/>
  <c r="H53" i="1"/>
  <c r="G53" i="1"/>
  <c r="H51" i="1"/>
  <c r="G51" i="1"/>
  <c r="H50" i="1"/>
  <c r="H44" i="1"/>
  <c r="G44" i="1"/>
  <c r="H43" i="1"/>
  <c r="H41" i="1"/>
  <c r="H39" i="1"/>
  <c r="G39" i="1"/>
  <c r="H38" i="1"/>
  <c r="G38" i="1"/>
  <c r="H37" i="1"/>
  <c r="G37" i="1"/>
  <c r="G36" i="1"/>
  <c r="H35" i="1"/>
  <c r="G35" i="1"/>
  <c r="H33" i="1"/>
  <c r="G33" i="1"/>
  <c r="H32" i="1"/>
  <c r="G32" i="1"/>
  <c r="H30" i="1"/>
  <c r="G30" i="1"/>
  <c r="H29" i="1"/>
  <c r="G29" i="1"/>
  <c r="H28" i="1"/>
  <c r="H25" i="1"/>
  <c r="G25" i="1"/>
  <c r="H24" i="1"/>
  <c r="G24" i="1"/>
  <c r="H21" i="1"/>
  <c r="H20" i="1"/>
  <c r="G20" i="1"/>
  <c r="H18" i="1"/>
  <c r="G18" i="1"/>
  <c r="H17" i="1"/>
  <c r="G17" i="1"/>
  <c r="H16" i="1"/>
  <c r="H15" i="1"/>
  <c r="G15" i="1"/>
  <c r="H13" i="1"/>
  <c r="G13" i="1"/>
  <c r="H12" i="1"/>
  <c r="G12" i="1"/>
  <c r="H10" i="1"/>
  <c r="G10" i="1"/>
  <c r="G9" i="1"/>
</calcChain>
</file>

<file path=xl/sharedStrings.xml><?xml version="1.0" encoding="utf-8"?>
<sst xmlns="http://schemas.openxmlformats.org/spreadsheetml/2006/main" count="293" uniqueCount="46">
  <si>
    <t xml:space="preserve">Galvijų supirkimo kainos Lietuvos įmonėse 2025 m. 24–27 sav., EUR/100 kg skerdenų (be PVM)  </t>
  </si>
  <si>
    <t>Kategorija pagal
raumeningumą</t>
  </si>
  <si>
    <t>Pokytis %</t>
  </si>
  <si>
    <t>27 sav.
(07 01–07)</t>
  </si>
  <si>
    <t>24 sav.
(06 09–15)</t>
  </si>
  <si>
    <t>25 sav.
(06 16–22)</t>
  </si>
  <si>
    <t>26 sav.
(06 23–29)</t>
  </si>
  <si>
    <t>27 sav.
(06 30–07 06)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</si>
  <si>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</si>
  <si>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</si>
  <si>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</si>
  <si>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</si>
  <si>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</si>
  <si>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</si>
  <si>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</si>
  <si>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</si>
  <si>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</si>
  <si>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</si>
  <si>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</si>
  <si>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</si>
  <si>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</si>
  <si>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</si>
  <si>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</si>
  <si>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</si>
  <si>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</si>
  <si>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O4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</si>
  <si>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</si>
  <si>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</si>
  <si>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</si>
  <si>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</si>
  <si>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</si>
  <si>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</si>
  <si>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</si>
  <si>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</si>
  <si>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</si>
  <si>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</si>
  <si>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O5</t>
  </si>
  <si>
    <t>Telyčios (E):</t>
  </si>
  <si>
    <t>P4</t>
  </si>
  <si>
    <t>Vidutinė A-Z</t>
  </si>
  <si>
    <t>Pastabos:</t>
  </si>
  <si>
    <t>● - konfidencialūs duomenys</t>
  </si>
  <si>
    <t>* lyginant 2025 m. 27 savaitę su 2025 m. 26 savaite</t>
  </si>
  <si>
    <t>** lyginant 2025 m. 27 savaitę su 2024 m. 27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</si>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</sst>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2" fontId="7" fillId="0" borderId="10" xfId="0" quotePrefix="1" applyNumberFormat="1" applyFont="1" applyBorder="1" applyAlignment="1">
      <alignment horizontal="right" vertical="center" indent="1"/>
    </xf>
    <xf numFmtId="2" fontId="8" fillId="0" borderId="9" xfId="1" applyNumberFormat="1" applyFont="1" applyBorder="1" applyAlignment="1">
      <alignment horizontal="right" vertical="center" wrapText="1" indent="1"/>
    </xf>
    <xf numFmtId="2" fontId="8" fillId="0" borderId="11" xfId="1" applyNumberFormat="1" applyFont="1" applyBorder="1" applyAlignment="1">
      <alignment horizontal="right" vertical="center" wrapText="1" indent="1"/>
    </xf>
    <xf numFmtId="2" fontId="7" fillId="0" borderId="9" xfId="0" quotePrefix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8" fillId="0" borderId="12" xfId="1" applyNumberFormat="1" applyFont="1" applyBorder="1" applyAlignment="1">
      <alignment horizontal="right" vertical="center" wrapText="1" indent="1"/>
    </xf>
    <xf numFmtId="2" fontId="8" fillId="0" borderId="0" xfId="1" applyNumberFormat="1" applyFont="1" applyAlignment="1">
      <alignment horizontal="right" vertical="center" wrapText="1" indent="1"/>
    </xf>
    <xf numFmtId="2" fontId="8" fillId="0" borderId="13" xfId="1" applyNumberFormat="1" applyFont="1" applyBorder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0" fontId="10" fillId="0" borderId="0" xfId="0" applyFont="1" applyAlignment="1">
      <alignment horizontal="center" vertical="center" wrapText="1"/>
    </xf>
    <xf numFmtId="2" fontId="11" fillId="0" borderId="12" xfId="1" applyNumberFormat="1" applyFont="1" applyBorder="1" applyAlignment="1">
      <alignment horizontal="right" vertical="center" wrapText="1" indent="1"/>
    </xf>
    <xf numFmtId="2" fontId="12" fillId="0" borderId="0" xfId="0" applyNumberFormat="1" applyFont="1" applyAlignment="1">
      <alignment horizontal="right" vertical="center" wrapText="1" indent="1"/>
    </xf>
    <xf numFmtId="2" fontId="12" fillId="0" borderId="13" xfId="0" applyNumberFormat="1" applyFont="1" applyBorder="1" applyAlignment="1">
      <alignment horizontal="right" vertical="center" wrapText="1" indent="1"/>
    </xf>
    <xf numFmtId="2" fontId="13" fillId="0" borderId="0" xfId="0" quotePrefix="1" applyNumberFormat="1" applyFont="1" applyAlignment="1">
      <alignment horizontal="right" vertical="center" indent="1"/>
    </xf>
    <xf numFmtId="2" fontId="7" fillId="0" borderId="12" xfId="0" quotePrefix="1" applyNumberFormat="1" applyFont="1" applyBorder="1" applyAlignment="1">
      <alignment horizontal="right" vertical="center" indent="1"/>
    </xf>
    <xf numFmtId="2" fontId="14" fillId="0" borderId="0" xfId="0" quotePrefix="1" applyNumberFormat="1" applyFont="1" applyAlignment="1">
      <alignment horizontal="right" vertical="center" indent="1"/>
    </xf>
    <xf numFmtId="2" fontId="15" fillId="0" borderId="12" xfId="0" applyNumberFormat="1" applyFont="1" applyBorder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17" fillId="0" borderId="0" xfId="0" quotePrefix="1" applyNumberFormat="1" applyFont="1" applyAlignment="1">
      <alignment horizontal="right" vertical="center" indent="1"/>
    </xf>
    <xf numFmtId="2" fontId="15" fillId="0" borderId="0" xfId="0" applyNumberFormat="1" applyFont="1" applyAlignment="1">
      <alignment horizontal="right" vertical="center" wrapText="1" indent="1"/>
    </xf>
    <xf numFmtId="2" fontId="15" fillId="0" borderId="13" xfId="0" applyNumberFormat="1" applyFont="1" applyBorder="1" applyAlignment="1">
      <alignment horizontal="right" vertical="center" wrapText="1" indent="1"/>
    </xf>
    <xf numFmtId="2" fontId="8" fillId="0" borderId="12" xfId="0" applyNumberFormat="1" applyFont="1" applyBorder="1" applyAlignment="1">
      <alignment horizontal="right" vertical="center" wrapText="1" indent="1"/>
    </xf>
    <xf numFmtId="2" fontId="11" fillId="0" borderId="12" xfId="0" applyNumberFormat="1" applyFont="1" applyBorder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2" fontId="18" fillId="0" borderId="0" xfId="1" applyNumberFormat="1" applyFont="1" applyAlignment="1">
      <alignment horizontal="right" vertical="center" wrapText="1" indent="1"/>
    </xf>
    <xf numFmtId="2" fontId="18" fillId="0" borderId="13" xfId="1" applyNumberFormat="1" applyFont="1" applyBorder="1" applyAlignment="1">
      <alignment horizontal="right" vertical="center" wrapText="1" indent="1"/>
    </xf>
    <xf numFmtId="0" fontId="5" fillId="2" borderId="15" xfId="1" applyFont="1" applyFill="1" applyBorder="1" applyAlignment="1">
      <alignment horizontal="center" wrapText="1"/>
    </xf>
    <xf numFmtId="2" fontId="17" fillId="2" borderId="16" xfId="0" applyNumberFormat="1" applyFont="1" applyFill="1" applyBorder="1" applyAlignment="1">
      <alignment horizontal="right" vertical="center" wrapText="1" indent="1"/>
    </xf>
    <xf numFmtId="0" fontId="17" fillId="2" borderId="17" xfId="0" applyFont="1" applyFill="1" applyBorder="1" applyAlignment="1">
      <alignment horizontal="right" vertical="center" wrapText="1" indent="1"/>
    </xf>
    <xf numFmtId="2" fontId="17" fillId="2" borderId="15" xfId="0" applyNumberFormat="1" applyFont="1" applyFill="1" applyBorder="1" applyAlignment="1">
      <alignment horizontal="right" vertical="center" indent="1"/>
    </xf>
    <xf numFmtId="2" fontId="17" fillId="2" borderId="18" xfId="0" applyNumberFormat="1" applyFont="1" applyFill="1" applyBorder="1" applyAlignment="1">
      <alignment horizontal="right" vertical="center" indent="1"/>
    </xf>
    <xf numFmtId="0" fontId="5" fillId="3" borderId="19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2" fontId="8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8" fillId="0" borderId="12" xfId="1" applyFont="1" applyBorder="1" applyAlignment="1">
      <alignment horizontal="right" vertical="center" wrapText="1" indent="1"/>
    </xf>
    <xf numFmtId="0" fontId="18" fillId="0" borderId="12" xfId="1" applyFont="1" applyBorder="1" applyAlignment="1">
      <alignment horizontal="right" vertical="center" wrapText="1" indent="1"/>
    </xf>
    <xf numFmtId="2" fontId="13" fillId="0" borderId="13" xfId="0" quotePrefix="1" applyNumberFormat="1" applyFont="1" applyBorder="1" applyAlignment="1">
      <alignment horizontal="right" vertical="center" indent="1"/>
    </xf>
    <xf numFmtId="2" fontId="17" fillId="0" borderId="12" xfId="0" quotePrefix="1" applyNumberFormat="1" applyFont="1" applyBorder="1" applyAlignment="1">
      <alignment horizontal="right" vertical="center" indent="1"/>
    </xf>
    <xf numFmtId="2" fontId="17" fillId="0" borderId="13" xfId="0" quotePrefix="1" applyNumberFormat="1" applyFont="1" applyBorder="1" applyAlignment="1">
      <alignment horizontal="right" vertical="center" indent="1"/>
    </xf>
    <xf numFmtId="2" fontId="7" fillId="0" borderId="13" xfId="0" quotePrefix="1" applyNumberFormat="1" applyFont="1" applyBorder="1" applyAlignment="1">
      <alignment horizontal="right" vertical="center" indent="1"/>
    </xf>
    <xf numFmtId="2" fontId="7" fillId="0" borderId="20" xfId="0" quotePrefix="1" applyNumberFormat="1" applyFont="1" applyBorder="1" applyAlignment="1">
      <alignment horizontal="right" vertical="center" indent="1"/>
    </xf>
    <xf numFmtId="2" fontId="13" fillId="0" borderId="21" xfId="0" quotePrefix="1" applyNumberFormat="1" applyFont="1" applyBorder="1" applyAlignment="1">
      <alignment horizontal="right" vertical="center" indent="1"/>
    </xf>
    <xf numFmtId="2" fontId="15" fillId="0" borderId="21" xfId="0" applyNumberFormat="1" applyFont="1" applyBorder="1" applyAlignment="1">
      <alignment horizontal="right" vertical="center" wrapText="1" indent="1"/>
    </xf>
    <xf numFmtId="2" fontId="12" fillId="0" borderId="22" xfId="0" applyNumberFormat="1" applyFont="1" applyBorder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2" fontId="16" fillId="2" borderId="16" xfId="0" applyNumberFormat="1" applyFont="1" applyFill="1" applyBorder="1" applyAlignment="1">
      <alignment horizontal="right" vertical="center" wrapText="1" indent="1"/>
    </xf>
    <xf numFmtId="2" fontId="12" fillId="2" borderId="16" xfId="0" applyNumberFormat="1" applyFont="1" applyFill="1" applyBorder="1" applyAlignment="1">
      <alignment horizontal="right" vertical="center" wrapText="1" indent="1"/>
    </xf>
    <xf numFmtId="2" fontId="17" fillId="2" borderId="16" xfId="0" quotePrefix="1" applyNumberFormat="1" applyFont="1" applyFill="1" applyBorder="1" applyAlignment="1">
      <alignment horizontal="right" vertical="center" indent="1"/>
    </xf>
    <xf numFmtId="2" fontId="8" fillId="0" borderId="10" xfId="1" applyNumberFormat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8" fillId="0" borderId="12" xfId="1" applyNumberFormat="1" applyFont="1" applyBorder="1" applyAlignment="1">
      <alignment horizontal="right" vertical="center" wrapText="1" indent="1"/>
    </xf>
    <xf numFmtId="2" fontId="18" fillId="0" borderId="0" xfId="1" quotePrefix="1" applyNumberFormat="1" applyFont="1" applyAlignment="1">
      <alignment horizontal="right" vertical="center" wrapText="1" indent="1"/>
    </xf>
    <xf numFmtId="2" fontId="7" fillId="0" borderId="12" xfId="1" quotePrefix="1" applyNumberFormat="1" applyFont="1" applyBorder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wrapText="1" indent="1"/>
    </xf>
    <xf numFmtId="2" fontId="20" fillId="0" borderId="0" xfId="1" applyNumberFormat="1" applyFont="1" applyAlignment="1">
      <alignment horizontal="right" vertical="center" wrapText="1" indent="1"/>
    </xf>
    <xf numFmtId="2" fontId="20" fillId="0" borderId="13" xfId="1" applyNumberFormat="1" applyFont="1" applyBorder="1" applyAlignment="1">
      <alignment horizontal="right" vertical="center" wrapText="1" indent="1"/>
    </xf>
    <xf numFmtId="2" fontId="20" fillId="0" borderId="0" xfId="1" quotePrefix="1" applyNumberFormat="1" applyFont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6" fillId="2" borderId="17" xfId="0" applyNumberFormat="1" applyFont="1" applyFill="1" applyBorder="1" applyAlignment="1">
      <alignment horizontal="right" vertical="center" wrapText="1" indent="1"/>
    </xf>
    <xf numFmtId="2" fontId="17" fillId="2" borderId="15" xfId="0" quotePrefix="1" applyNumberFormat="1" applyFont="1" applyFill="1" applyBorder="1" applyAlignment="1">
      <alignment horizontal="right" vertical="center" indent="1"/>
    </xf>
    <xf numFmtId="2" fontId="15" fillId="0" borderId="10" xfId="0" applyNumberFormat="1" applyFont="1" applyBorder="1" applyAlignment="1">
      <alignment horizontal="right" vertical="center" wrapText="1" indent="1"/>
    </xf>
    <xf numFmtId="2" fontId="8" fillId="3" borderId="9" xfId="1" applyNumberFormat="1" applyFont="1" applyFill="1" applyBorder="1" applyAlignment="1">
      <alignment horizontal="right" vertical="center" wrapText="1" indent="1"/>
    </xf>
    <xf numFmtId="2" fontId="8" fillId="3" borderId="11" xfId="1" applyNumberFormat="1" applyFont="1" applyFill="1" applyBorder="1" applyAlignment="1">
      <alignment horizontal="right" vertical="center" wrapText="1" indent="1"/>
    </xf>
    <xf numFmtId="2" fontId="8" fillId="3" borderId="0" xfId="1" applyNumberFormat="1" applyFont="1" applyFill="1" applyAlignment="1">
      <alignment horizontal="right" vertical="center" wrapText="1" indent="1"/>
    </xf>
    <xf numFmtId="2" fontId="8" fillId="3" borderId="13" xfId="1" applyNumberFormat="1" applyFont="1" applyFill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12" fillId="0" borderId="12" xfId="0" applyNumberFormat="1" applyFont="1" applyBorder="1" applyAlignment="1">
      <alignment horizontal="right" vertical="center" wrapText="1" indent="1"/>
    </xf>
    <xf numFmtId="2" fontId="18" fillId="3" borderId="0" xfId="1" applyNumberFormat="1" applyFont="1" applyFill="1" applyAlignment="1">
      <alignment horizontal="right" vertical="center" wrapText="1" indent="1"/>
    </xf>
    <xf numFmtId="2" fontId="18" fillId="3" borderId="13" xfId="1" applyNumberFormat="1" applyFont="1" applyFill="1" applyBorder="1" applyAlignment="1">
      <alignment horizontal="right" vertical="center" wrapText="1" indent="1"/>
    </xf>
    <xf numFmtId="0" fontId="15" fillId="0" borderId="12" xfId="0" applyFont="1" applyBorder="1" applyAlignment="1">
      <alignment horizontal="right" vertical="center" wrapText="1" indent="1"/>
    </xf>
    <xf numFmtId="0" fontId="15" fillId="0" borderId="0" xfId="0" applyFont="1" applyAlignment="1">
      <alignment horizontal="right" vertical="center" wrapText="1" indent="1"/>
    </xf>
    <xf numFmtId="0" fontId="11" fillId="0" borderId="12" xfId="1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0" fontId="15" fillId="0" borderId="13" xfId="0" applyFont="1" applyBorder="1" applyAlignment="1">
      <alignment horizontal="right" vertical="center" wrapText="1" indent="1"/>
    </xf>
    <xf numFmtId="0" fontId="7" fillId="0" borderId="12" xfId="0" applyFont="1" applyBorder="1" applyAlignment="1">
      <alignment horizontal="right" vertical="center" indent="1"/>
    </xf>
    <xf numFmtId="0" fontId="16" fillId="0" borderId="12" xfId="0" applyFont="1" applyBorder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1"/>
    </xf>
    <xf numFmtId="0" fontId="16" fillId="0" borderId="13" xfId="0" applyFont="1" applyBorder="1" applyAlignment="1">
      <alignment horizontal="right" vertical="center" wrapText="1" indent="1"/>
    </xf>
    <xf numFmtId="0" fontId="22" fillId="0" borderId="0" xfId="0" applyFont="1" applyAlignment="1">
      <alignment horizontal="right" vertical="center" wrapText="1" indent="1"/>
    </xf>
    <xf numFmtId="2" fontId="16" fillId="0" borderId="23" xfId="0" applyNumberFormat="1" applyFont="1" applyBorder="1" applyAlignment="1">
      <alignment horizontal="right" vertical="center" wrapText="1" indent="1"/>
    </xf>
    <xf numFmtId="0" fontId="16" fillId="0" borderId="8" xfId="0" applyFont="1" applyBorder="1" applyAlignment="1">
      <alignment horizontal="right" vertical="center" wrapText="1" indent="1"/>
    </xf>
    <xf numFmtId="0" fontId="16" fillId="0" borderId="24" xfId="0" applyFont="1" applyBorder="1" applyAlignment="1">
      <alignment horizontal="right" vertical="center" wrapText="1" indent="1"/>
    </xf>
    <xf numFmtId="0" fontId="5" fillId="2" borderId="25" xfId="1" applyFont="1" applyFill="1" applyBorder="1" applyAlignment="1">
      <alignment horizontal="center" wrapText="1"/>
    </xf>
    <xf numFmtId="2" fontId="16" fillId="2" borderId="26" xfId="0" applyNumberFormat="1" applyFont="1" applyFill="1" applyBorder="1" applyAlignment="1">
      <alignment horizontal="right" vertical="center" wrapText="1" indent="1"/>
    </xf>
    <xf numFmtId="0" fontId="16" fillId="2" borderId="27" xfId="0" applyFont="1" applyFill="1" applyBorder="1" applyAlignment="1">
      <alignment horizontal="right" vertical="center" wrapText="1" indent="1"/>
    </xf>
    <xf numFmtId="2" fontId="17" fillId="2" borderId="26" xfId="0" applyNumberFormat="1" applyFont="1" applyFill="1" applyBorder="1" applyAlignment="1">
      <alignment horizontal="right" vertical="center" indent="1"/>
    </xf>
    <xf numFmtId="2" fontId="17" fillId="2" borderId="1" xfId="0" applyNumberFormat="1" applyFont="1" applyFill="1" applyBorder="1" applyAlignment="1">
      <alignment horizontal="right" vertical="center" indent="1"/>
    </xf>
    <xf numFmtId="2" fontId="5" fillId="4" borderId="28" xfId="1" applyNumberFormat="1" applyFont="1" applyFill="1" applyBorder="1" applyAlignment="1">
      <alignment horizontal="center" vertical="center" wrapText="1"/>
    </xf>
    <xf numFmtId="2" fontId="17" fillId="4" borderId="29" xfId="0" applyNumberFormat="1" applyFont="1" applyFill="1" applyBorder="1" applyAlignment="1">
      <alignment horizontal="right" vertical="center" wrapText="1" indent="1"/>
    </xf>
    <xf numFmtId="2" fontId="17" fillId="4" borderId="29" xfId="0" applyNumberFormat="1" applyFont="1" applyFill="1" applyBorder="1" applyAlignment="1">
      <alignment horizontal="right" vertical="center" indent="1"/>
    </xf>
    <xf numFmtId="2" fontId="17" fillId="4" borderId="30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7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B78637AA-F065-488A-AB73-8850438D6249}"/>
    <cellStyle name="Normal_Sheet1 2" xfId="2" xr:uid="{DF54DCBE-0080-4B42-8CB4-491649A64A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E6D67-9BF2-4422-94B5-9B601BB63501}">
  <dimension ref="A2:H95"/>
  <sheetViews>
    <sheetView showGridLines="0" tabSelected="1" workbookViewId="0">
      <selection activeCell="Q15" sqref="Q15"/>
    </sheetView>
  </sheetViews>
  <sheetFormatPr defaultRowHeight="14.4" x14ac:dyDescent="0.3"/>
  <cols>
    <col min="1" max="1" width="13.6640625" customWidth="1"/>
    <col min="2" max="2" width="10" customWidth="1"/>
    <col min="3" max="3" width="10.21875" customWidth="1"/>
    <col min="4" max="4" width="10" customWidth="1"/>
    <col min="5" max="5" width="11.109375" customWidth="1"/>
    <col min="6" max="6" width="10.664062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2024</v>
      </c>
      <c r="C4" s="4">
        <v>2025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7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12</v>
      </c>
      <c r="D7" s="14" t="s">
        <v>12</v>
      </c>
      <c r="E7" s="14" t="s">
        <v>12</v>
      </c>
      <c r="F7" s="15" t="s">
        <v>12</v>
      </c>
      <c r="G7" s="16" t="s">
        <v>13</v>
      </c>
      <c r="H7" s="16" t="s">
        <v>13</v>
      </c>
    </row>
    <row r="8" spans="1:8" x14ac:dyDescent="0.3">
      <c r="A8" s="17" t="s">
        <v>14</v>
      </c>
      <c r="B8" s="18">
        <v>450.35</v>
      </c>
      <c r="C8" s="19">
        <v>609.29</v>
      </c>
      <c r="D8" s="19">
        <v>633.27</v>
      </c>
      <c r="E8" s="19">
        <v>655.75</v>
      </c>
      <c r="F8" s="20" t="s">
        <v>12</v>
      </c>
      <c r="G8" s="21" t="s">
        <v>13</v>
      </c>
      <c r="H8" s="21" t="s">
        <v>13</v>
      </c>
    </row>
    <row r="9" spans="1:8" x14ac:dyDescent="0.3">
      <c r="A9" s="17" t="s">
        <v>15</v>
      </c>
      <c r="B9" s="18" t="s">
        <v>12</v>
      </c>
      <c r="C9" s="19">
        <v>629.87</v>
      </c>
      <c r="D9" s="19">
        <v>607.53</v>
      </c>
      <c r="E9" s="19">
        <v>652.84</v>
      </c>
      <c r="F9" s="20">
        <v>633.84</v>
      </c>
      <c r="G9" s="21">
        <f>F9/E9*100-100</f>
        <v>-2.9103608847497071</v>
      </c>
      <c r="H9" s="21" t="s">
        <v>13</v>
      </c>
    </row>
    <row r="10" spans="1:8" x14ac:dyDescent="0.3">
      <c r="A10" s="22" t="s">
        <v>16</v>
      </c>
      <c r="B10" s="23">
        <v>447.55</v>
      </c>
      <c r="C10" s="24">
        <v>622.67999999999995</v>
      </c>
      <c r="D10" s="24">
        <v>621.91</v>
      </c>
      <c r="E10" s="24">
        <v>655</v>
      </c>
      <c r="F10" s="25">
        <v>629.54</v>
      </c>
      <c r="G10" s="26">
        <f>F10/E10*100-100</f>
        <v>-3.8870229007633554</v>
      </c>
      <c r="H10" s="26">
        <f t="shared" ref="H10:H16" si="0">(F10/B10-1)*100</f>
        <v>40.663613004133616</v>
      </c>
    </row>
    <row r="11" spans="1:8" x14ac:dyDescent="0.3">
      <c r="A11" s="17" t="s">
        <v>17</v>
      </c>
      <c r="B11" s="27" t="s">
        <v>13</v>
      </c>
      <c r="C11" s="19" t="s">
        <v>12</v>
      </c>
      <c r="D11" s="19" t="s">
        <v>12</v>
      </c>
      <c r="E11" s="19" t="s">
        <v>12</v>
      </c>
      <c r="F11" s="20" t="s">
        <v>12</v>
      </c>
      <c r="G11" s="21" t="s">
        <v>13</v>
      </c>
      <c r="H11" s="28" t="s">
        <v>13</v>
      </c>
    </row>
    <row r="12" spans="1:8" x14ac:dyDescent="0.3">
      <c r="A12" s="17" t="s">
        <v>18</v>
      </c>
      <c r="B12" s="29">
        <v>411.89</v>
      </c>
      <c r="C12" s="19">
        <v>617.5</v>
      </c>
      <c r="D12" s="19">
        <v>607.80999999999995</v>
      </c>
      <c r="E12" s="19">
        <v>658.24</v>
      </c>
      <c r="F12" s="20">
        <v>605.71</v>
      </c>
      <c r="G12" s="21">
        <f>F12/E12*100-100</f>
        <v>-7.9803719008264409</v>
      </c>
      <c r="H12" s="21">
        <f t="shared" si="0"/>
        <v>47.056252883051307</v>
      </c>
    </row>
    <row r="13" spans="1:8" x14ac:dyDescent="0.3">
      <c r="A13" s="17" t="s">
        <v>19</v>
      </c>
      <c r="B13" s="29">
        <v>426.92</v>
      </c>
      <c r="C13" s="19">
        <v>620.76</v>
      </c>
      <c r="D13" s="19">
        <v>623.39</v>
      </c>
      <c r="E13" s="19">
        <v>640.44000000000005</v>
      </c>
      <c r="F13" s="20">
        <v>625.66999999999996</v>
      </c>
      <c r="G13" s="21">
        <f>F13/E13*100-100</f>
        <v>-2.3062269689588533</v>
      </c>
      <c r="H13" s="21">
        <f t="shared" si="0"/>
        <v>46.554389581186165</v>
      </c>
    </row>
    <row r="14" spans="1:8" x14ac:dyDescent="0.3">
      <c r="A14" s="17" t="s">
        <v>20</v>
      </c>
      <c r="B14" s="27" t="s">
        <v>12</v>
      </c>
      <c r="C14" s="19" t="s">
        <v>12</v>
      </c>
      <c r="D14" s="19" t="s">
        <v>12</v>
      </c>
      <c r="E14" s="19" t="s">
        <v>12</v>
      </c>
      <c r="F14" s="20" t="s">
        <v>12</v>
      </c>
      <c r="G14" s="21" t="s">
        <v>13</v>
      </c>
      <c r="H14" s="21" t="s">
        <v>13</v>
      </c>
    </row>
    <row r="15" spans="1:8" x14ac:dyDescent="0.3">
      <c r="A15" s="22" t="s">
        <v>21</v>
      </c>
      <c r="B15" s="30">
        <v>422.92</v>
      </c>
      <c r="C15" s="31">
        <v>620.76</v>
      </c>
      <c r="D15" s="31">
        <v>618.16</v>
      </c>
      <c r="E15" s="31">
        <v>648.85</v>
      </c>
      <c r="F15" s="32">
        <v>617.47</v>
      </c>
      <c r="G15" s="33">
        <f>F15/E15*100-100</f>
        <v>-4.8362487477845377</v>
      </c>
      <c r="H15" s="26">
        <f t="shared" si="0"/>
        <v>46.001607869100546</v>
      </c>
    </row>
    <row r="16" spans="1:8" x14ac:dyDescent="0.3">
      <c r="A16" s="17" t="s">
        <v>22</v>
      </c>
      <c r="B16" s="29">
        <v>366.33</v>
      </c>
      <c r="C16" s="19" t="s">
        <v>12</v>
      </c>
      <c r="D16" s="19" t="s">
        <v>12</v>
      </c>
      <c r="E16" s="19">
        <v>569.59</v>
      </c>
      <c r="F16" s="20">
        <v>569</v>
      </c>
      <c r="G16" s="28" t="s">
        <v>13</v>
      </c>
      <c r="H16" s="28">
        <f t="shared" si="0"/>
        <v>55.324434253268919</v>
      </c>
    </row>
    <row r="17" spans="1:8" x14ac:dyDescent="0.3">
      <c r="A17" s="17" t="s">
        <v>23</v>
      </c>
      <c r="B17" s="29">
        <v>406.41</v>
      </c>
      <c r="C17" s="34">
        <v>585.07000000000005</v>
      </c>
      <c r="D17" s="34">
        <v>590.71</v>
      </c>
      <c r="E17" s="34">
        <v>625.91999999999996</v>
      </c>
      <c r="F17" s="35">
        <v>604.37</v>
      </c>
      <c r="G17" s="21">
        <f t="shared" ref="G17:G18" si="1">F17/E17*100-100</f>
        <v>-3.4429320040899682</v>
      </c>
      <c r="H17" s="21">
        <f>(F17/B17-1)*100</f>
        <v>48.709431362417256</v>
      </c>
    </row>
    <row r="18" spans="1:8" x14ac:dyDescent="0.3">
      <c r="A18" s="17" t="s">
        <v>24</v>
      </c>
      <c r="B18" s="36">
        <v>440.39</v>
      </c>
      <c r="C18" s="19">
        <v>596.72</v>
      </c>
      <c r="D18" s="19">
        <v>612.66</v>
      </c>
      <c r="E18" s="19">
        <v>630.16999999999996</v>
      </c>
      <c r="F18" s="20">
        <v>628.34</v>
      </c>
      <c r="G18" s="21">
        <f t="shared" si="1"/>
        <v>-0.29039782915720025</v>
      </c>
      <c r="H18" s="21">
        <f>(F18/B18-1)*100</f>
        <v>42.678080792025263</v>
      </c>
    </row>
    <row r="19" spans="1:8" x14ac:dyDescent="0.3">
      <c r="A19" s="17" t="s">
        <v>25</v>
      </c>
      <c r="B19" s="27" t="s">
        <v>12</v>
      </c>
      <c r="C19" s="19" t="s">
        <v>12</v>
      </c>
      <c r="D19" s="19" t="s">
        <v>12</v>
      </c>
      <c r="E19" s="19" t="s">
        <v>13</v>
      </c>
      <c r="F19" s="20" t="s">
        <v>12</v>
      </c>
      <c r="G19" s="21" t="s">
        <v>13</v>
      </c>
      <c r="H19" s="21" t="s">
        <v>13</v>
      </c>
    </row>
    <row r="20" spans="1:8" x14ac:dyDescent="0.3">
      <c r="A20" s="22" t="s">
        <v>26</v>
      </c>
      <c r="B20" s="37">
        <v>417.11</v>
      </c>
      <c r="C20" s="31">
        <v>590.69000000000005</v>
      </c>
      <c r="D20" s="31">
        <v>597.53</v>
      </c>
      <c r="E20" s="31">
        <v>625.21</v>
      </c>
      <c r="F20" s="32">
        <v>611.51</v>
      </c>
      <c r="G20" s="33">
        <f>F20/E20*100-100</f>
        <v>-2.191263735384922</v>
      </c>
      <c r="H20" s="26">
        <f>(F20/B20-1)*100</f>
        <v>46.60641077893122</v>
      </c>
    </row>
    <row r="21" spans="1:8" x14ac:dyDescent="0.3">
      <c r="A21" s="17" t="s">
        <v>27</v>
      </c>
      <c r="B21" s="36">
        <v>314</v>
      </c>
      <c r="C21" s="19" t="s">
        <v>12</v>
      </c>
      <c r="D21" s="19" t="s">
        <v>12</v>
      </c>
      <c r="E21" s="19" t="s">
        <v>12</v>
      </c>
      <c r="F21" s="20">
        <v>489.78</v>
      </c>
      <c r="G21" s="28" t="s">
        <v>13</v>
      </c>
      <c r="H21" s="28">
        <f>(F21/B21-1)*100</f>
        <v>55.980891719745209</v>
      </c>
    </row>
    <row r="22" spans="1:8" x14ac:dyDescent="0.3">
      <c r="A22" s="17" t="s">
        <v>28</v>
      </c>
      <c r="B22" s="29">
        <v>357.14</v>
      </c>
      <c r="C22" s="19" t="s">
        <v>12</v>
      </c>
      <c r="D22" s="19">
        <v>568.04999999999995</v>
      </c>
      <c r="E22" s="19">
        <v>528.11</v>
      </c>
      <c r="F22" s="20" t="s">
        <v>12</v>
      </c>
      <c r="G22" s="21" t="s">
        <v>13</v>
      </c>
      <c r="H22" s="21" t="s">
        <v>13</v>
      </c>
    </row>
    <row r="23" spans="1:8" x14ac:dyDescent="0.3">
      <c r="A23" s="17" t="s">
        <v>29</v>
      </c>
      <c r="B23" s="29" t="s">
        <v>12</v>
      </c>
      <c r="C23" s="19" t="s">
        <v>12</v>
      </c>
      <c r="D23" s="19" t="s">
        <v>12</v>
      </c>
      <c r="E23" s="19" t="s">
        <v>12</v>
      </c>
      <c r="F23" s="20" t="s">
        <v>12</v>
      </c>
      <c r="G23" s="21" t="s">
        <v>13</v>
      </c>
      <c r="H23" s="21" t="s">
        <v>13</v>
      </c>
    </row>
    <row r="24" spans="1:8" x14ac:dyDescent="0.3">
      <c r="A24" s="22" t="s">
        <v>30</v>
      </c>
      <c r="B24" s="38">
        <v>354.87</v>
      </c>
      <c r="C24" s="39">
        <v>514.99</v>
      </c>
      <c r="D24" s="39">
        <v>505.81</v>
      </c>
      <c r="E24" s="39">
        <v>556.05999999999995</v>
      </c>
      <c r="F24" s="40">
        <v>540</v>
      </c>
      <c r="G24" s="33">
        <f t="shared" ref="G24" si="2">F24/E24*100-100</f>
        <v>-2.8881775347984018</v>
      </c>
      <c r="H24" s="26">
        <f>(F24/B24-1)*100</f>
        <v>52.168399695663204</v>
      </c>
    </row>
    <row r="25" spans="1:8" x14ac:dyDescent="0.3">
      <c r="A25" s="41" t="s">
        <v>31</v>
      </c>
      <c r="B25" s="42">
        <v>420.94</v>
      </c>
      <c r="C25" s="43">
        <v>594.46</v>
      </c>
      <c r="D25" s="43">
        <v>604.49</v>
      </c>
      <c r="E25" s="43">
        <v>632.47</v>
      </c>
      <c r="F25" s="43">
        <v>612.57000000000005</v>
      </c>
      <c r="G25" s="44">
        <f>F25/E25*100-100</f>
        <v>-3.1463942953815973</v>
      </c>
      <c r="H25" s="45">
        <f>F25/B25*100-100</f>
        <v>45.524302750985925</v>
      </c>
    </row>
    <row r="26" spans="1:8" x14ac:dyDescent="0.3">
      <c r="A26" s="46" t="s">
        <v>32</v>
      </c>
      <c r="B26" s="46"/>
      <c r="C26" s="46"/>
      <c r="D26" s="46"/>
      <c r="E26" s="46"/>
      <c r="F26" s="46"/>
      <c r="G26" s="46"/>
      <c r="H26" s="46"/>
    </row>
    <row r="27" spans="1:8" x14ac:dyDescent="0.3">
      <c r="A27" s="47" t="s">
        <v>11</v>
      </c>
      <c r="B27" s="18" t="s">
        <v>13</v>
      </c>
      <c r="C27" s="14" t="s">
        <v>13</v>
      </c>
      <c r="D27" s="14" t="s">
        <v>13</v>
      </c>
      <c r="E27" s="14" t="s">
        <v>12</v>
      </c>
      <c r="F27" s="15" t="s">
        <v>12</v>
      </c>
      <c r="G27" s="28" t="s">
        <v>13</v>
      </c>
      <c r="H27" s="48" t="s">
        <v>13</v>
      </c>
    </row>
    <row r="28" spans="1:8" x14ac:dyDescent="0.3">
      <c r="A28" s="49" t="s">
        <v>14</v>
      </c>
      <c r="B28" s="18">
        <v>440.03</v>
      </c>
      <c r="C28" s="19" t="s">
        <v>12</v>
      </c>
      <c r="D28" s="19">
        <v>608.45000000000005</v>
      </c>
      <c r="E28" s="19" t="s">
        <v>12</v>
      </c>
      <c r="F28" s="20">
        <v>630.17999999999995</v>
      </c>
      <c r="G28" s="28" t="s">
        <v>13</v>
      </c>
      <c r="H28" s="28">
        <f>(F28/B28-1)*100</f>
        <v>43.21296275253961</v>
      </c>
    </row>
    <row r="29" spans="1:8" x14ac:dyDescent="0.3">
      <c r="A29" s="49" t="s">
        <v>15</v>
      </c>
      <c r="B29" s="50">
        <v>406.15</v>
      </c>
      <c r="C29" s="34">
        <v>632.41999999999996</v>
      </c>
      <c r="D29" s="34">
        <v>610.57000000000005</v>
      </c>
      <c r="E29" s="34">
        <v>606.04999999999995</v>
      </c>
      <c r="F29" s="35">
        <v>635.07000000000005</v>
      </c>
      <c r="G29" s="28">
        <f>F29/E29*100-100</f>
        <v>4.7883837967164595</v>
      </c>
      <c r="H29" s="28">
        <f>(F29/B29-1)*100</f>
        <v>56.363412532315671</v>
      </c>
    </row>
    <row r="30" spans="1:8" x14ac:dyDescent="0.3">
      <c r="A30" s="22" t="s">
        <v>16</v>
      </c>
      <c r="B30" s="51">
        <v>428.52</v>
      </c>
      <c r="C30" s="26">
        <v>626.94000000000005</v>
      </c>
      <c r="D30" s="26">
        <v>609.22</v>
      </c>
      <c r="E30" s="26">
        <v>616.54</v>
      </c>
      <c r="F30" s="52">
        <v>624.92999999999995</v>
      </c>
      <c r="G30" s="26">
        <f t="shared" ref="G30" si="3">F30/E30*100-100</f>
        <v>1.3608200603367067</v>
      </c>
      <c r="H30" s="26">
        <f t="shared" ref="H30" si="4">(F30/B30-1)*100</f>
        <v>45.8345001400168</v>
      </c>
    </row>
    <row r="31" spans="1:8" x14ac:dyDescent="0.3">
      <c r="A31" s="17" t="s">
        <v>17</v>
      </c>
      <c r="B31" s="50" t="s">
        <v>12</v>
      </c>
      <c r="C31" s="19" t="s">
        <v>12</v>
      </c>
      <c r="D31" s="19" t="s">
        <v>12</v>
      </c>
      <c r="E31" s="19" t="s">
        <v>12</v>
      </c>
      <c r="F31" s="35" t="s">
        <v>12</v>
      </c>
      <c r="G31" s="28" t="s">
        <v>13</v>
      </c>
      <c r="H31" s="28" t="s">
        <v>13</v>
      </c>
    </row>
    <row r="32" spans="1:8" x14ac:dyDescent="0.3">
      <c r="A32" s="17" t="s">
        <v>18</v>
      </c>
      <c r="B32" s="27">
        <v>417.8</v>
      </c>
      <c r="C32" s="34">
        <v>632.87</v>
      </c>
      <c r="D32" s="34">
        <v>604.13</v>
      </c>
      <c r="E32" s="34">
        <v>630</v>
      </c>
      <c r="F32" s="35">
        <v>611.77</v>
      </c>
      <c r="G32" s="28">
        <f>F32/E32*100-100</f>
        <v>-2.8936507936507923</v>
      </c>
      <c r="H32" s="21">
        <f>(F32/B32-1)*100</f>
        <v>46.426519865964579</v>
      </c>
    </row>
    <row r="33" spans="1:8" x14ac:dyDescent="0.3">
      <c r="A33" s="17" t="s">
        <v>19</v>
      </c>
      <c r="B33" s="27">
        <v>421.23</v>
      </c>
      <c r="C33" s="19">
        <v>622.53</v>
      </c>
      <c r="D33" s="19">
        <v>632.15</v>
      </c>
      <c r="E33" s="19">
        <v>606.29</v>
      </c>
      <c r="F33" s="20">
        <v>615.76</v>
      </c>
      <c r="G33" s="28">
        <f>F33/E33*100-100</f>
        <v>1.5619587985947305</v>
      </c>
      <c r="H33" s="21">
        <f>(F33/B33-1)*100</f>
        <v>46.181421076371578</v>
      </c>
    </row>
    <row r="34" spans="1:8" x14ac:dyDescent="0.3">
      <c r="A34" s="17" t="s">
        <v>20</v>
      </c>
      <c r="B34" s="18" t="s">
        <v>12</v>
      </c>
      <c r="C34" s="34" t="s">
        <v>13</v>
      </c>
      <c r="D34" s="19" t="s">
        <v>12</v>
      </c>
      <c r="E34" s="19" t="s">
        <v>13</v>
      </c>
      <c r="F34" s="35" t="s">
        <v>12</v>
      </c>
      <c r="G34" s="28" t="s">
        <v>13</v>
      </c>
      <c r="H34" s="21" t="s">
        <v>13</v>
      </c>
    </row>
    <row r="35" spans="1:8" x14ac:dyDescent="0.3">
      <c r="A35" s="22" t="s">
        <v>21</v>
      </c>
      <c r="B35" s="53">
        <v>416.85</v>
      </c>
      <c r="C35" s="33">
        <v>619.02</v>
      </c>
      <c r="D35" s="33">
        <v>613.32000000000005</v>
      </c>
      <c r="E35" s="33">
        <v>624.78</v>
      </c>
      <c r="F35" s="54">
        <v>611.70000000000005</v>
      </c>
      <c r="G35" s="26">
        <f t="shared" ref="G35:G39" si="5">F35/E35*100-100</f>
        <v>-2.0935369249975793</v>
      </c>
      <c r="H35" s="26">
        <f t="shared" ref="H35:H39" si="6">(F35/B35-1)*100</f>
        <v>46.743432889528606</v>
      </c>
    </row>
    <row r="36" spans="1:8" x14ac:dyDescent="0.3">
      <c r="A36" s="17" t="s">
        <v>22</v>
      </c>
      <c r="B36" s="27" t="s">
        <v>12</v>
      </c>
      <c r="C36" s="21">
        <v>542.64</v>
      </c>
      <c r="D36" s="19" t="s">
        <v>12</v>
      </c>
      <c r="E36" s="19">
        <v>590.79999999999995</v>
      </c>
      <c r="F36" s="20">
        <v>575.58000000000004</v>
      </c>
      <c r="G36" s="28">
        <f t="shared" si="5"/>
        <v>-2.5761679079214446</v>
      </c>
      <c r="H36" s="28" t="s">
        <v>13</v>
      </c>
    </row>
    <row r="37" spans="1:8" x14ac:dyDescent="0.3">
      <c r="A37" s="17" t="s">
        <v>23</v>
      </c>
      <c r="B37" s="29">
        <v>401.33</v>
      </c>
      <c r="C37" s="34">
        <v>597.34</v>
      </c>
      <c r="D37" s="34">
        <v>584.62</v>
      </c>
      <c r="E37" s="34">
        <v>608.54</v>
      </c>
      <c r="F37" s="35">
        <v>611.23</v>
      </c>
      <c r="G37" s="28">
        <f>F37/E37*100-100</f>
        <v>0.44204160778255641</v>
      </c>
      <c r="H37" s="21">
        <f>(F37/B37-1)*100</f>
        <v>52.301098846335933</v>
      </c>
    </row>
    <row r="38" spans="1:8" x14ac:dyDescent="0.3">
      <c r="A38" s="17" t="s">
        <v>24</v>
      </c>
      <c r="B38" s="27">
        <v>415.49</v>
      </c>
      <c r="C38" s="21">
        <v>601.84</v>
      </c>
      <c r="D38" s="21">
        <v>595.14</v>
      </c>
      <c r="E38" s="21">
        <v>630.24</v>
      </c>
      <c r="F38" s="55">
        <v>619.22</v>
      </c>
      <c r="G38" s="28">
        <f>F38/E38*100-100</f>
        <v>-1.7485402386392366</v>
      </c>
      <c r="H38" s="21">
        <f>(F38/B38-1)*100</f>
        <v>49.033671087150111</v>
      </c>
    </row>
    <row r="39" spans="1:8" x14ac:dyDescent="0.3">
      <c r="A39" s="22" t="s">
        <v>26</v>
      </c>
      <c r="B39" s="30">
        <v>404.45</v>
      </c>
      <c r="C39" s="31">
        <v>587.9</v>
      </c>
      <c r="D39" s="31">
        <v>590.58000000000004</v>
      </c>
      <c r="E39" s="31">
        <v>612</v>
      </c>
      <c r="F39" s="32">
        <v>606.26</v>
      </c>
      <c r="G39" s="26">
        <f t="shared" si="5"/>
        <v>-0.93790849673203525</v>
      </c>
      <c r="H39" s="26">
        <f t="shared" si="6"/>
        <v>49.897391519347266</v>
      </c>
    </row>
    <row r="40" spans="1:8" x14ac:dyDescent="0.3">
      <c r="A40" s="17" t="s">
        <v>27</v>
      </c>
      <c r="B40" s="29">
        <v>325.05</v>
      </c>
      <c r="C40" s="34" t="s">
        <v>12</v>
      </c>
      <c r="D40" s="34" t="s">
        <v>12</v>
      </c>
      <c r="E40" s="34" t="s">
        <v>12</v>
      </c>
      <c r="F40" s="35" t="s">
        <v>12</v>
      </c>
      <c r="G40" s="28" t="s">
        <v>13</v>
      </c>
      <c r="H40" s="28" t="s">
        <v>13</v>
      </c>
    </row>
    <row r="41" spans="1:8" x14ac:dyDescent="0.3">
      <c r="A41" s="17" t="s">
        <v>28</v>
      </c>
      <c r="B41" s="29">
        <v>385.99</v>
      </c>
      <c r="C41" s="34">
        <v>599.74</v>
      </c>
      <c r="D41" s="34" t="s">
        <v>12</v>
      </c>
      <c r="E41" s="34" t="s">
        <v>12</v>
      </c>
      <c r="F41" s="35">
        <v>601.49</v>
      </c>
      <c r="G41" s="28" t="s">
        <v>13</v>
      </c>
      <c r="H41" s="21">
        <f>(F41/B41-1)*100</f>
        <v>55.830461929065514</v>
      </c>
    </row>
    <row r="42" spans="1:8" x14ac:dyDescent="0.3">
      <c r="A42" s="17" t="s">
        <v>29</v>
      </c>
      <c r="B42" s="27" t="s">
        <v>12</v>
      </c>
      <c r="C42" s="56" t="s">
        <v>12</v>
      </c>
      <c r="D42" s="21" t="s">
        <v>12</v>
      </c>
      <c r="E42" s="21" t="s">
        <v>12</v>
      </c>
      <c r="F42" s="35">
        <v>589.82000000000005</v>
      </c>
      <c r="G42" s="28" t="s">
        <v>13</v>
      </c>
      <c r="H42" s="28" t="s">
        <v>13</v>
      </c>
    </row>
    <row r="43" spans="1:8" x14ac:dyDescent="0.3">
      <c r="A43" s="22" t="s">
        <v>30</v>
      </c>
      <c r="B43" s="38">
        <v>396.06</v>
      </c>
      <c r="C43" s="57">
        <v>527.84</v>
      </c>
      <c r="D43" s="58" t="s">
        <v>12</v>
      </c>
      <c r="E43" s="58" t="s">
        <v>12</v>
      </c>
      <c r="F43" s="59">
        <v>580.35</v>
      </c>
      <c r="G43" s="26" t="s">
        <v>13</v>
      </c>
      <c r="H43" s="26">
        <f t="shared" ref="H43" si="7">(F43/B43-1)*100</f>
        <v>46.530828662323898</v>
      </c>
    </row>
    <row r="44" spans="1:8" x14ac:dyDescent="0.3">
      <c r="A44" s="60" t="s">
        <v>31</v>
      </c>
      <c r="B44" s="61">
        <v>413.9</v>
      </c>
      <c r="C44" s="61">
        <v>600.88</v>
      </c>
      <c r="D44" s="61">
        <v>601.54</v>
      </c>
      <c r="E44" s="61">
        <v>617.39</v>
      </c>
      <c r="F44" s="62">
        <v>609.55999999999995</v>
      </c>
      <c r="G44" s="63">
        <f>F44/E44*100-100</f>
        <v>-1.2682421160044868</v>
      </c>
      <c r="H44" s="45">
        <f>F44/B44*100-100</f>
        <v>47.272287992268645</v>
      </c>
    </row>
    <row r="45" spans="1:8" x14ac:dyDescent="0.3">
      <c r="A45" s="46" t="s">
        <v>33</v>
      </c>
      <c r="B45" s="46"/>
      <c r="C45" s="46"/>
      <c r="D45" s="46"/>
      <c r="E45" s="46"/>
      <c r="F45" s="46"/>
      <c r="G45" s="46"/>
      <c r="H45" s="46"/>
    </row>
    <row r="46" spans="1:8" x14ac:dyDescent="0.3">
      <c r="A46" s="49" t="s">
        <v>15</v>
      </c>
      <c r="B46" s="64" t="s">
        <v>12</v>
      </c>
      <c r="C46" s="14" t="s">
        <v>12</v>
      </c>
      <c r="D46" s="14" t="s">
        <v>12</v>
      </c>
      <c r="E46" s="14" t="s">
        <v>12</v>
      </c>
      <c r="F46" s="15" t="s">
        <v>12</v>
      </c>
      <c r="G46" s="28" t="s">
        <v>13</v>
      </c>
      <c r="H46" s="21" t="s">
        <v>13</v>
      </c>
    </row>
    <row r="47" spans="1:8" x14ac:dyDescent="0.3">
      <c r="A47" s="49" t="s">
        <v>34</v>
      </c>
      <c r="B47" s="18" t="s">
        <v>12</v>
      </c>
      <c r="C47" s="19" t="s">
        <v>12</v>
      </c>
      <c r="D47" s="19" t="s">
        <v>12</v>
      </c>
      <c r="E47" s="19" t="s">
        <v>12</v>
      </c>
      <c r="F47" s="20" t="s">
        <v>12</v>
      </c>
      <c r="G47" s="28" t="s">
        <v>13</v>
      </c>
      <c r="H47" s="48" t="s">
        <v>13</v>
      </c>
    </row>
    <row r="48" spans="1:8" x14ac:dyDescent="0.3">
      <c r="A48" s="65" t="s">
        <v>16</v>
      </c>
      <c r="B48" s="66" t="s">
        <v>12</v>
      </c>
      <c r="C48" s="39" t="s">
        <v>12</v>
      </c>
      <c r="D48" s="39" t="s">
        <v>12</v>
      </c>
      <c r="E48" s="39" t="s">
        <v>12</v>
      </c>
      <c r="F48" s="40" t="s">
        <v>12</v>
      </c>
      <c r="G48" s="26" t="s">
        <v>13</v>
      </c>
      <c r="H48" s="67" t="s">
        <v>13</v>
      </c>
    </row>
    <row r="49" spans="1:8" x14ac:dyDescent="0.3">
      <c r="A49" s="49" t="s">
        <v>18</v>
      </c>
      <c r="B49" s="68" t="s">
        <v>12</v>
      </c>
      <c r="C49" s="19">
        <v>601.29999999999995</v>
      </c>
      <c r="D49" s="39" t="s">
        <v>12</v>
      </c>
      <c r="E49" s="39" t="s">
        <v>12</v>
      </c>
      <c r="F49" s="40" t="s">
        <v>12</v>
      </c>
      <c r="G49" s="28" t="s">
        <v>13</v>
      </c>
      <c r="H49" s="48" t="s">
        <v>13</v>
      </c>
    </row>
    <row r="50" spans="1:8" x14ac:dyDescent="0.3">
      <c r="A50" s="17" t="s">
        <v>19</v>
      </c>
      <c r="B50" s="69">
        <v>358.46</v>
      </c>
      <c r="C50" s="70">
        <v>564.19000000000005</v>
      </c>
      <c r="D50" s="70">
        <v>613.12</v>
      </c>
      <c r="E50" s="39" t="s">
        <v>12</v>
      </c>
      <c r="F50" s="71">
        <v>601.92999999999995</v>
      </c>
      <c r="G50" s="28" t="s">
        <v>13</v>
      </c>
      <c r="H50" s="48">
        <f>F50/B50*100-100</f>
        <v>67.921106957540587</v>
      </c>
    </row>
    <row r="51" spans="1:8" x14ac:dyDescent="0.3">
      <c r="A51" s="17" t="s">
        <v>20</v>
      </c>
      <c r="B51" s="69">
        <v>367.89</v>
      </c>
      <c r="C51" s="70">
        <v>560.63</v>
      </c>
      <c r="D51" s="70">
        <v>604.20000000000005</v>
      </c>
      <c r="E51" s="70">
        <v>610.71</v>
      </c>
      <c r="F51" s="71">
        <v>594.79</v>
      </c>
      <c r="G51" s="28">
        <f t="shared" ref="G51" si="8">F51/E51*100-100</f>
        <v>-2.6068019190778102</v>
      </c>
      <c r="H51" s="48">
        <f>F51/B51*100-100</f>
        <v>61.676044469814343</v>
      </c>
    </row>
    <row r="52" spans="1:8" x14ac:dyDescent="0.3">
      <c r="A52" s="17" t="s">
        <v>35</v>
      </c>
      <c r="B52" s="29" t="s">
        <v>12</v>
      </c>
      <c r="C52" s="19" t="s">
        <v>12</v>
      </c>
      <c r="D52" s="39" t="s">
        <v>12</v>
      </c>
      <c r="E52" s="39" t="s">
        <v>12</v>
      </c>
      <c r="F52" s="40" t="s">
        <v>13</v>
      </c>
      <c r="G52" s="48" t="s">
        <v>13</v>
      </c>
      <c r="H52" s="48" t="s">
        <v>13</v>
      </c>
    </row>
    <row r="53" spans="1:8" x14ac:dyDescent="0.3">
      <c r="A53" s="22" t="s">
        <v>21</v>
      </c>
      <c r="B53" s="66">
        <v>361.09</v>
      </c>
      <c r="C53" s="31">
        <v>561.41</v>
      </c>
      <c r="D53" s="31">
        <v>611.77</v>
      </c>
      <c r="E53" s="31">
        <v>602.58000000000004</v>
      </c>
      <c r="F53" s="32">
        <v>601.22</v>
      </c>
      <c r="G53" s="67">
        <f>F53/E53*100-100</f>
        <v>-0.22569617312224466</v>
      </c>
      <c r="H53" s="67">
        <f t="shared" ref="H53" si="9">F53/B53*100-100</f>
        <v>66.501426237226184</v>
      </c>
    </row>
    <row r="54" spans="1:8" x14ac:dyDescent="0.3">
      <c r="A54" s="17" t="s">
        <v>22</v>
      </c>
      <c r="B54" s="29">
        <v>354.36</v>
      </c>
      <c r="C54" s="70" t="s">
        <v>12</v>
      </c>
      <c r="D54" s="70" t="s">
        <v>12</v>
      </c>
      <c r="E54" s="70" t="s">
        <v>12</v>
      </c>
      <c r="F54" s="71" t="s">
        <v>12</v>
      </c>
      <c r="G54" s="72" t="s">
        <v>13</v>
      </c>
      <c r="H54" s="72" t="s">
        <v>13</v>
      </c>
    </row>
    <row r="55" spans="1:8" x14ac:dyDescent="0.3">
      <c r="A55" s="17" t="s">
        <v>23</v>
      </c>
      <c r="B55" s="69">
        <v>364.32</v>
      </c>
      <c r="C55" s="19">
        <v>530.14</v>
      </c>
      <c r="D55" s="19">
        <v>551.61</v>
      </c>
      <c r="E55" s="19">
        <v>562.29999999999995</v>
      </c>
      <c r="F55" s="20">
        <v>586.53</v>
      </c>
      <c r="G55" s="72">
        <f>F55/E55*100-100</f>
        <v>4.3090876756180023</v>
      </c>
      <c r="H55" s="72">
        <f>F55/B55*100-100</f>
        <v>60.993083003952563</v>
      </c>
    </row>
    <row r="56" spans="1:8" x14ac:dyDescent="0.3">
      <c r="A56" s="17" t="s">
        <v>24</v>
      </c>
      <c r="B56" s="69">
        <v>378.92</v>
      </c>
      <c r="C56" s="34">
        <v>593.11</v>
      </c>
      <c r="D56" s="34">
        <v>602.75</v>
      </c>
      <c r="E56" s="34">
        <v>614.97</v>
      </c>
      <c r="F56" s="35">
        <v>609.1</v>
      </c>
      <c r="G56" s="72">
        <f>F56/E56*100-100</f>
        <v>-0.95451810657431224</v>
      </c>
      <c r="H56" s="72">
        <f>F56/B56*100-100</f>
        <v>60.746331679510178</v>
      </c>
    </row>
    <row r="57" spans="1:8" x14ac:dyDescent="0.3">
      <c r="A57" s="17" t="s">
        <v>25</v>
      </c>
      <c r="B57" s="69">
        <v>381.65</v>
      </c>
      <c r="C57" s="19">
        <v>583.63</v>
      </c>
      <c r="D57" s="19">
        <v>593.9</v>
      </c>
      <c r="E57" s="19">
        <v>619.48</v>
      </c>
      <c r="F57" s="20">
        <v>596.37</v>
      </c>
      <c r="G57" s="72">
        <f>F57/E57*100-100</f>
        <v>-3.7305482017175819</v>
      </c>
      <c r="H57" s="72">
        <f>F57/B57*100-100</f>
        <v>56.260972094851326</v>
      </c>
    </row>
    <row r="58" spans="1:8" x14ac:dyDescent="0.3">
      <c r="A58" s="17" t="s">
        <v>36</v>
      </c>
      <c r="B58" s="18" t="s">
        <v>12</v>
      </c>
      <c r="C58" s="70" t="s">
        <v>12</v>
      </c>
      <c r="D58" s="70" t="s">
        <v>12</v>
      </c>
      <c r="E58" s="70" t="s">
        <v>13</v>
      </c>
      <c r="F58" s="71" t="s">
        <v>12</v>
      </c>
      <c r="G58" s="72" t="s">
        <v>13</v>
      </c>
      <c r="H58" s="72" t="s">
        <v>13</v>
      </c>
    </row>
    <row r="59" spans="1:8" x14ac:dyDescent="0.3">
      <c r="A59" s="22" t="s">
        <v>26</v>
      </c>
      <c r="B59" s="30">
        <v>376.6</v>
      </c>
      <c r="C59" s="31">
        <v>580.88</v>
      </c>
      <c r="D59" s="31">
        <v>592.52</v>
      </c>
      <c r="E59" s="31">
        <v>610.51</v>
      </c>
      <c r="F59" s="32">
        <v>603.20000000000005</v>
      </c>
      <c r="G59" s="73">
        <f>F59/E59*100-100</f>
        <v>-1.1973595846095861</v>
      </c>
      <c r="H59" s="67">
        <f t="shared" ref="H59:H64" si="10">F59/B59*100-100</f>
        <v>60.169941582581004</v>
      </c>
    </row>
    <row r="60" spans="1:8" x14ac:dyDescent="0.3">
      <c r="A60" s="17" t="s">
        <v>27</v>
      </c>
      <c r="B60" s="29">
        <v>307.35000000000002</v>
      </c>
      <c r="C60" s="70" t="s">
        <v>12</v>
      </c>
      <c r="D60" s="70" t="s">
        <v>12</v>
      </c>
      <c r="E60" s="70">
        <v>437.33</v>
      </c>
      <c r="F60" s="71">
        <v>458.3</v>
      </c>
      <c r="G60" s="72">
        <f>F60/E60*100-100</f>
        <v>4.7950060594974104</v>
      </c>
      <c r="H60" s="72">
        <f t="shared" si="10"/>
        <v>49.113388644867399</v>
      </c>
    </row>
    <row r="61" spans="1:8" x14ac:dyDescent="0.3">
      <c r="A61" s="17" t="s">
        <v>28</v>
      </c>
      <c r="B61" s="29">
        <v>329.29</v>
      </c>
      <c r="C61" s="34">
        <v>447.51</v>
      </c>
      <c r="D61" s="34">
        <v>463.71</v>
      </c>
      <c r="E61" s="34">
        <v>470.82</v>
      </c>
      <c r="F61" s="35">
        <v>497.18</v>
      </c>
      <c r="G61" s="48">
        <f t="shared" ref="G61:G64" si="11">F61/E61*100-100</f>
        <v>5.5987426192600083</v>
      </c>
      <c r="H61" s="72">
        <f t="shared" si="10"/>
        <v>50.985453551580662</v>
      </c>
    </row>
    <row r="62" spans="1:8" x14ac:dyDescent="0.3">
      <c r="A62" s="17" t="s">
        <v>29</v>
      </c>
      <c r="B62" s="29">
        <v>325.83</v>
      </c>
      <c r="C62" s="70" t="s">
        <v>12</v>
      </c>
      <c r="D62" s="70">
        <v>508.73</v>
      </c>
      <c r="E62" s="70">
        <v>533</v>
      </c>
      <c r="F62" s="71">
        <v>521.66</v>
      </c>
      <c r="G62" s="48">
        <f t="shared" si="11"/>
        <v>-2.1275797373358358</v>
      </c>
      <c r="H62" s="72">
        <f t="shared" si="10"/>
        <v>60.101893625510229</v>
      </c>
    </row>
    <row r="63" spans="1:8" x14ac:dyDescent="0.3">
      <c r="A63" s="22" t="s">
        <v>30</v>
      </c>
      <c r="B63" s="38">
        <v>321.24</v>
      </c>
      <c r="C63" s="39">
        <v>449.26</v>
      </c>
      <c r="D63" s="39">
        <v>461.88</v>
      </c>
      <c r="E63" s="39">
        <v>484.93</v>
      </c>
      <c r="F63" s="40">
        <v>494.1</v>
      </c>
      <c r="G63" s="73">
        <f t="shared" si="11"/>
        <v>1.8909945765368263</v>
      </c>
      <c r="H63" s="67">
        <f t="shared" si="10"/>
        <v>53.810235338064984</v>
      </c>
    </row>
    <row r="64" spans="1:8" x14ac:dyDescent="0.3">
      <c r="A64" s="41" t="s">
        <v>31</v>
      </c>
      <c r="B64" s="61">
        <v>348.15</v>
      </c>
      <c r="C64" s="74">
        <v>524.13</v>
      </c>
      <c r="D64" s="74">
        <v>546.19000000000005</v>
      </c>
      <c r="E64" s="74">
        <v>561.08000000000004</v>
      </c>
      <c r="F64" s="74">
        <v>561.47</v>
      </c>
      <c r="G64" s="75">
        <f t="shared" si="11"/>
        <v>6.9508804448560113E-2</v>
      </c>
      <c r="H64" s="45">
        <f t="shared" si="10"/>
        <v>61.272440040212587</v>
      </c>
    </row>
    <row r="65" spans="1:8" x14ac:dyDescent="0.3">
      <c r="A65" s="46" t="s">
        <v>37</v>
      </c>
      <c r="B65" s="46"/>
      <c r="C65" s="46"/>
      <c r="D65" s="46"/>
      <c r="E65" s="46"/>
      <c r="F65" s="46"/>
      <c r="G65" s="46"/>
      <c r="H65" s="46"/>
    </row>
    <row r="66" spans="1:8" x14ac:dyDescent="0.3">
      <c r="A66" s="49" t="s">
        <v>14</v>
      </c>
      <c r="B66" s="76" t="s">
        <v>12</v>
      </c>
      <c r="C66" s="77" t="s">
        <v>13</v>
      </c>
      <c r="D66" s="77" t="s">
        <v>13</v>
      </c>
      <c r="E66" s="77" t="s">
        <v>12</v>
      </c>
      <c r="F66" s="78" t="s">
        <v>12</v>
      </c>
      <c r="G66" s="48" t="s">
        <v>13</v>
      </c>
      <c r="H66" s="72" t="s">
        <v>13</v>
      </c>
    </row>
    <row r="67" spans="1:8" x14ac:dyDescent="0.3">
      <c r="A67" s="49" t="s">
        <v>15</v>
      </c>
      <c r="B67" s="29">
        <v>378.21</v>
      </c>
      <c r="C67" s="79">
        <v>596.74</v>
      </c>
      <c r="D67" s="79" t="s">
        <v>12</v>
      </c>
      <c r="E67" s="79">
        <v>624.52</v>
      </c>
      <c r="F67" s="80" t="s">
        <v>12</v>
      </c>
      <c r="G67" s="48" t="s">
        <v>13</v>
      </c>
      <c r="H67" s="72" t="s">
        <v>13</v>
      </c>
    </row>
    <row r="68" spans="1:8" x14ac:dyDescent="0.3">
      <c r="A68" s="49" t="s">
        <v>34</v>
      </c>
      <c r="B68" s="29" t="s">
        <v>12</v>
      </c>
      <c r="C68" s="79" t="s">
        <v>12</v>
      </c>
      <c r="D68" s="79" t="s">
        <v>12</v>
      </c>
      <c r="E68" s="79" t="s">
        <v>12</v>
      </c>
      <c r="F68" s="80" t="s">
        <v>12</v>
      </c>
      <c r="G68" s="48" t="s">
        <v>13</v>
      </c>
      <c r="H68" s="72" t="s">
        <v>13</v>
      </c>
    </row>
    <row r="69" spans="1:8" x14ac:dyDescent="0.3">
      <c r="A69" s="81" t="s">
        <v>16</v>
      </c>
      <c r="B69" s="82">
        <v>395.22</v>
      </c>
      <c r="C69" s="83">
        <v>579.75</v>
      </c>
      <c r="D69" s="79" t="s">
        <v>12</v>
      </c>
      <c r="E69" s="83">
        <v>622.05999999999995</v>
      </c>
      <c r="F69" s="84">
        <v>581.03</v>
      </c>
      <c r="G69" s="67">
        <f>F69/E69*100-100</f>
        <v>-6.5958267691219419</v>
      </c>
      <c r="H69" s="67">
        <f t="shared" ref="H69:H70" si="12">F69/B69*100-100</f>
        <v>47.014321137594237</v>
      </c>
    </row>
    <row r="70" spans="1:8" x14ac:dyDescent="0.3">
      <c r="A70" s="17" t="s">
        <v>18</v>
      </c>
      <c r="B70" s="29">
        <v>367.5</v>
      </c>
      <c r="C70" s="79" t="s">
        <v>12</v>
      </c>
      <c r="D70" s="79">
        <v>535.39</v>
      </c>
      <c r="E70" s="79" t="s">
        <v>12</v>
      </c>
      <c r="F70" s="80">
        <v>556.57000000000005</v>
      </c>
      <c r="G70" s="72" t="s">
        <v>13</v>
      </c>
      <c r="H70" s="72">
        <f t="shared" si="12"/>
        <v>51.447619047619042</v>
      </c>
    </row>
    <row r="71" spans="1:8" x14ac:dyDescent="0.3">
      <c r="A71" s="17" t="s">
        <v>19</v>
      </c>
      <c r="B71" s="85">
        <v>388.11</v>
      </c>
      <c r="C71" s="86">
        <v>572.59</v>
      </c>
      <c r="D71" s="86">
        <v>584.07000000000005</v>
      </c>
      <c r="E71" s="34">
        <v>591.29999999999995</v>
      </c>
      <c r="F71" s="35">
        <v>596.96</v>
      </c>
      <c r="G71" s="48">
        <f t="shared" ref="G71:G82" si="13">F71/E71*100-100</f>
        <v>0.95721292068324715</v>
      </c>
      <c r="H71" s="72">
        <f>F71/B71*100-100</f>
        <v>53.812063590219253</v>
      </c>
    </row>
    <row r="72" spans="1:8" x14ac:dyDescent="0.3">
      <c r="A72" s="17" t="s">
        <v>20</v>
      </c>
      <c r="B72" s="85">
        <v>399.34</v>
      </c>
      <c r="C72" s="79">
        <v>594.15</v>
      </c>
      <c r="D72" s="79">
        <v>594.11</v>
      </c>
      <c r="E72" s="79">
        <v>598.52</v>
      </c>
      <c r="F72" s="80">
        <v>602.57000000000005</v>
      </c>
      <c r="G72" s="48">
        <f t="shared" si="13"/>
        <v>0.67666911715566869</v>
      </c>
      <c r="H72" s="72">
        <f>F72/B72*100-100</f>
        <v>50.891470927029616</v>
      </c>
    </row>
    <row r="73" spans="1:8" x14ac:dyDescent="0.3">
      <c r="A73" s="17" t="s">
        <v>35</v>
      </c>
      <c r="B73" s="85" t="s">
        <v>12</v>
      </c>
      <c r="C73" s="79" t="s">
        <v>13</v>
      </c>
      <c r="D73" s="79" t="s">
        <v>13</v>
      </c>
      <c r="E73" s="79" t="s">
        <v>12</v>
      </c>
      <c r="F73" s="80" t="s">
        <v>13</v>
      </c>
      <c r="G73" s="48" t="s">
        <v>13</v>
      </c>
      <c r="H73" s="72" t="s">
        <v>13</v>
      </c>
    </row>
    <row r="74" spans="1:8" x14ac:dyDescent="0.3">
      <c r="A74" s="22" t="s">
        <v>21</v>
      </c>
      <c r="B74" s="87">
        <v>390.98</v>
      </c>
      <c r="C74" s="24">
        <v>584.02</v>
      </c>
      <c r="D74" s="24">
        <v>584.37</v>
      </c>
      <c r="E74" s="24">
        <v>598.92999999999995</v>
      </c>
      <c r="F74" s="25">
        <v>595.28</v>
      </c>
      <c r="G74" s="67">
        <f t="shared" ref="G74" si="14">F74/E74*100-100</f>
        <v>-0.60942013256975258</v>
      </c>
      <c r="H74" s="67">
        <f t="shared" ref="H74:H82" si="15">F74/B74*100-100</f>
        <v>52.253312189881825</v>
      </c>
    </row>
    <row r="75" spans="1:8" x14ac:dyDescent="0.3">
      <c r="A75" s="88" t="s">
        <v>22</v>
      </c>
      <c r="B75" s="29">
        <v>343.57</v>
      </c>
      <c r="C75" s="79" t="s">
        <v>12</v>
      </c>
      <c r="D75" s="79" t="s">
        <v>12</v>
      </c>
      <c r="E75" s="79" t="s">
        <v>12</v>
      </c>
      <c r="F75" s="80">
        <v>578.47</v>
      </c>
      <c r="G75" s="48" t="s">
        <v>13</v>
      </c>
      <c r="H75" s="72">
        <f t="shared" si="15"/>
        <v>68.370346654248067</v>
      </c>
    </row>
    <row r="76" spans="1:8" x14ac:dyDescent="0.3">
      <c r="A76" s="17" t="s">
        <v>23</v>
      </c>
      <c r="B76" s="85">
        <v>380.35</v>
      </c>
      <c r="C76" s="86">
        <v>525.39</v>
      </c>
      <c r="D76" s="86">
        <v>515.26</v>
      </c>
      <c r="E76" s="86">
        <v>547.83000000000004</v>
      </c>
      <c r="F76" s="89">
        <v>542.13</v>
      </c>
      <c r="G76" s="48">
        <f t="shared" si="13"/>
        <v>-1.0404687585564858</v>
      </c>
      <c r="H76" s="72">
        <f t="shared" si="15"/>
        <v>42.534507690285267</v>
      </c>
    </row>
    <row r="77" spans="1:8" x14ac:dyDescent="0.3">
      <c r="A77" s="17" t="s">
        <v>24</v>
      </c>
      <c r="B77" s="90">
        <v>391.21</v>
      </c>
      <c r="C77" s="86">
        <v>562.45000000000005</v>
      </c>
      <c r="D77" s="86">
        <v>573.36</v>
      </c>
      <c r="E77" s="86">
        <v>575.58000000000004</v>
      </c>
      <c r="F77" s="89">
        <v>594.77</v>
      </c>
      <c r="G77" s="48">
        <f t="shared" si="13"/>
        <v>3.3340282845130105</v>
      </c>
      <c r="H77" s="72">
        <f t="shared" si="15"/>
        <v>52.033434728151121</v>
      </c>
    </row>
    <row r="78" spans="1:8" x14ac:dyDescent="0.3">
      <c r="A78" s="17" t="s">
        <v>25</v>
      </c>
      <c r="B78" s="29">
        <v>407.24</v>
      </c>
      <c r="C78" s="34">
        <v>582.80999999999995</v>
      </c>
      <c r="D78" s="34">
        <v>591.97</v>
      </c>
      <c r="E78" s="34">
        <v>599.95000000000005</v>
      </c>
      <c r="F78" s="35">
        <v>583.83000000000004</v>
      </c>
      <c r="G78" s="48">
        <f t="shared" si="13"/>
        <v>-2.6868905742145159</v>
      </c>
      <c r="H78" s="72">
        <f t="shared" si="15"/>
        <v>43.362636283272764</v>
      </c>
    </row>
    <row r="79" spans="1:8" x14ac:dyDescent="0.3">
      <c r="A79" s="22" t="s">
        <v>26</v>
      </c>
      <c r="B79" s="91">
        <v>392.12</v>
      </c>
      <c r="C79" s="92">
        <v>562.91</v>
      </c>
      <c r="D79" s="92">
        <v>568.47</v>
      </c>
      <c r="E79" s="92">
        <v>577.58000000000004</v>
      </c>
      <c r="F79" s="93">
        <v>585.28</v>
      </c>
      <c r="G79" s="67">
        <f t="shared" si="13"/>
        <v>1.3331486547318008</v>
      </c>
      <c r="H79" s="67">
        <f t="shared" si="15"/>
        <v>49.260430480465146</v>
      </c>
    </row>
    <row r="80" spans="1:8" x14ac:dyDescent="0.3">
      <c r="A80" s="17" t="s">
        <v>27</v>
      </c>
      <c r="B80" s="29" t="s">
        <v>12</v>
      </c>
      <c r="C80" s="79">
        <v>596.54999999999995</v>
      </c>
      <c r="D80" s="79">
        <v>336.63</v>
      </c>
      <c r="E80" s="79">
        <v>455.52</v>
      </c>
      <c r="F80" s="80" t="s">
        <v>12</v>
      </c>
      <c r="G80" s="72" t="s">
        <v>13</v>
      </c>
      <c r="H80" s="72" t="s">
        <v>13</v>
      </c>
    </row>
    <row r="81" spans="1:8" x14ac:dyDescent="0.3">
      <c r="A81" s="17" t="s">
        <v>28</v>
      </c>
      <c r="B81" s="29">
        <v>341.54</v>
      </c>
      <c r="C81" s="94">
        <v>499.16</v>
      </c>
      <c r="D81" s="94">
        <v>426.47</v>
      </c>
      <c r="E81" s="94">
        <v>470.19</v>
      </c>
      <c r="F81" s="80" t="s">
        <v>12</v>
      </c>
      <c r="G81" s="48" t="s">
        <v>13</v>
      </c>
      <c r="H81" s="72" t="s">
        <v>13</v>
      </c>
    </row>
    <row r="82" spans="1:8" x14ac:dyDescent="0.3">
      <c r="A82" s="17" t="s">
        <v>29</v>
      </c>
      <c r="B82" s="29">
        <v>327.5</v>
      </c>
      <c r="C82" s="34">
        <v>482.74</v>
      </c>
      <c r="D82" s="79" t="s">
        <v>12</v>
      </c>
      <c r="E82" s="79">
        <v>523.1</v>
      </c>
      <c r="F82" s="80">
        <v>498.87</v>
      </c>
      <c r="G82" s="48">
        <f t="shared" si="13"/>
        <v>-4.6320015293442935</v>
      </c>
      <c r="H82" s="72">
        <f t="shared" si="15"/>
        <v>52.326717557251925</v>
      </c>
    </row>
    <row r="83" spans="1:8" x14ac:dyDescent="0.3">
      <c r="A83" s="17" t="s">
        <v>38</v>
      </c>
      <c r="B83" s="29" t="s">
        <v>12</v>
      </c>
      <c r="C83" s="79" t="s">
        <v>12</v>
      </c>
      <c r="D83" s="79" t="s">
        <v>12</v>
      </c>
      <c r="E83" s="79" t="s">
        <v>12</v>
      </c>
      <c r="F83" s="80" t="s">
        <v>12</v>
      </c>
      <c r="G83" s="48" t="s">
        <v>13</v>
      </c>
      <c r="H83" s="72" t="s">
        <v>13</v>
      </c>
    </row>
    <row r="84" spans="1:8" x14ac:dyDescent="0.3">
      <c r="A84" s="22" t="s">
        <v>30</v>
      </c>
      <c r="B84" s="95">
        <v>336.35</v>
      </c>
      <c r="C84" s="96">
        <v>508.96</v>
      </c>
      <c r="D84" s="96">
        <v>479.31</v>
      </c>
      <c r="E84" s="96">
        <v>506.36</v>
      </c>
      <c r="F84" s="97">
        <v>468.31</v>
      </c>
      <c r="G84" s="33">
        <f>F84/E84*100-100</f>
        <v>-7.5144166205861467</v>
      </c>
      <c r="H84" s="67">
        <f t="shared" ref="H84:H85" si="16">F84/B84*100-100</f>
        <v>39.232941876022011</v>
      </c>
    </row>
    <row r="85" spans="1:8" x14ac:dyDescent="0.3">
      <c r="A85" s="98" t="s">
        <v>31</v>
      </c>
      <c r="B85" s="99">
        <v>383.57</v>
      </c>
      <c r="C85" s="100">
        <v>560.72</v>
      </c>
      <c r="D85" s="100">
        <v>568.03</v>
      </c>
      <c r="E85" s="100">
        <v>577.98</v>
      </c>
      <c r="F85" s="100">
        <v>573.25</v>
      </c>
      <c r="G85" s="101">
        <f>F85/E85*100-100</f>
        <v>-0.81836741755770959</v>
      </c>
      <c r="H85" s="102">
        <f t="shared" si="16"/>
        <v>49.451208384388764</v>
      </c>
    </row>
    <row r="86" spans="1:8" x14ac:dyDescent="0.3">
      <c r="A86" s="103" t="s">
        <v>39</v>
      </c>
      <c r="B86" s="104">
        <v>376.24</v>
      </c>
      <c r="C86" s="104">
        <v>556.89</v>
      </c>
      <c r="D86" s="104">
        <v>569.44000000000005</v>
      </c>
      <c r="E86" s="104">
        <v>594.54</v>
      </c>
      <c r="F86" s="104">
        <v>582.61</v>
      </c>
      <c r="G86" s="105">
        <f>F86/E86*100-100</f>
        <v>-2.006593332660529</v>
      </c>
      <c r="H86" s="106">
        <f>(F86/B86-1)*100</f>
        <v>54.850627259196251</v>
      </c>
    </row>
    <row r="87" spans="1:8" x14ac:dyDescent="0.3">
      <c r="A87" s="107"/>
      <c r="C87" s="107"/>
      <c r="D87" s="107"/>
      <c r="E87" s="107"/>
      <c r="F87" s="107"/>
      <c r="G87" s="107"/>
      <c r="H87" s="107"/>
    </row>
    <row r="88" spans="1:8" x14ac:dyDescent="0.3">
      <c r="A88" s="108" t="s">
        <v>40</v>
      </c>
      <c r="B88" s="108"/>
      <c r="C88" s="108"/>
      <c r="D88" s="108"/>
      <c r="E88" s="108"/>
      <c r="F88" s="108"/>
      <c r="G88" s="108"/>
      <c r="H88" s="109"/>
    </row>
    <row r="89" spans="1:8" x14ac:dyDescent="0.3">
      <c r="A89" s="110" t="s">
        <v>41</v>
      </c>
      <c r="B89" s="108"/>
      <c r="C89" s="108"/>
      <c r="D89" s="108"/>
      <c r="E89" s="108"/>
      <c r="F89" s="108"/>
      <c r="G89" s="108"/>
      <c r="H89" s="109"/>
    </row>
    <row r="90" spans="1:8" x14ac:dyDescent="0.3">
      <c r="A90" s="108" t="s">
        <v>42</v>
      </c>
      <c r="B90" s="108"/>
      <c r="C90" s="108"/>
      <c r="D90" s="108"/>
      <c r="E90" s="108"/>
      <c r="F90" s="108"/>
      <c r="G90" s="108"/>
      <c r="H90" s="109"/>
    </row>
    <row r="91" spans="1:8" x14ac:dyDescent="0.3">
      <c r="A91" s="108" t="s">
        <v>43</v>
      </c>
      <c r="B91" s="108"/>
      <c r="C91" s="108"/>
      <c r="D91" s="108"/>
      <c r="E91" s="108"/>
      <c r="F91" s="108"/>
      <c r="G91" s="108"/>
      <c r="H91" s="111"/>
    </row>
    <row r="92" spans="1:8" x14ac:dyDescent="0.3">
      <c r="A92" s="112"/>
      <c r="B92" s="31"/>
      <c r="C92" s="31"/>
      <c r="D92" s="31"/>
      <c r="E92" s="31"/>
    </row>
    <row r="93" spans="1:8" x14ac:dyDescent="0.3">
      <c r="A93" s="112"/>
      <c r="B93" s="31"/>
      <c r="C93" s="31"/>
      <c r="D93" s="31"/>
      <c r="E93" s="31"/>
    </row>
    <row r="94" spans="1:8" x14ac:dyDescent="0.3">
      <c r="A94" s="108"/>
      <c r="B94" s="113"/>
      <c r="C94" s="113"/>
      <c r="D94" s="113"/>
      <c r="E94" s="113"/>
      <c r="F94" s="114" t="s">
        <v>44</v>
      </c>
    </row>
    <row r="95" spans="1:8" x14ac:dyDescent="0.3">
      <c r="F95" s="114" t="s">
        <v>45</v>
      </c>
    </row>
  </sheetData>
  <mergeCells count="8">
    <mergeCell ref="A45:H45"/>
    <mergeCell ref="A65:H65"/>
    <mergeCell ref="A2:H2"/>
    <mergeCell ref="A4:A5"/>
    <mergeCell ref="C4:F4"/>
    <mergeCell ref="G4:H4"/>
    <mergeCell ref="A6:H6"/>
    <mergeCell ref="A26:H2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2025-07-08T09:27:33Z</dcterms:created>
  <dcterms:modified xsi:type="dcterms:W3CDTF">2025-07-08T09:27:47Z</dcterms:modified>
</cp:coreProperties>
</file>