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13_ncr:1_{5EDC12EF-781F-487F-8389-CFF83EE7176B}" xr6:coauthVersionLast="47" xr6:coauthVersionMax="47" xr10:uidLastSave="{00000000-0000-0000-0000-000000000000}"/>
  <bookViews>
    <workbookView xWindow="-120" yWindow="-120" windowWidth="29040" windowHeight="17640" xr2:uid="{3E857E97-502F-4487-A486-69179EDA5819}"/>
  </bookViews>
  <sheets>
    <sheet name="grūdų perdirbim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<sst xmlns="http://schemas.openxmlformats.org/spreadsheetml/2006/main" count="32" uniqueCount="27">
  <si>
    <t xml:space="preserve">                                Data
  Grūdai</t>
  </si>
  <si>
    <t>Pokytis, %</t>
  </si>
  <si>
    <t>birželis</t>
  </si>
  <si>
    <t>balandis</t>
  </si>
  <si>
    <t>gegužė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</si>
  <si>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</si>
  <si>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</si>
  <si>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</si>
  <si>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</si>
  <si>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</si>
  <si>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</si>
  <si>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</si>
  <si>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</si>
  <si>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</si>
  <si>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</si>
  <si>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</si>
  <si>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</si>
  <si>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</si>
  <si>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</si>
  <si>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</si>
  <si>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</si>
  <si>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</si>
  <si>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-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</si>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</sst>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4" fontId="4" fillId="2" borderId="29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Perdirbimas\perdirbimas2025_6men.xlsx" TargetMode="External"/><Relationship Id="rId1" Type="http://schemas.openxmlformats.org/officeDocument/2006/relationships/externalLinkPath" Target="/Rinka/imones/2025/GS-2suvestines/Perdirbimas/perdirbimas2025_6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6men"/>
      <sheetName val="2025_4men"/>
      <sheetName val="2025_5men"/>
      <sheetName val="2025_6men"/>
      <sheetName val="bendras1"/>
      <sheetName val="Sheet2"/>
      <sheetName val="grūdų perdirbim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perdirbimas Lietuvoje* 2024 m. birželio – 2025 m. birželio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birželio mėn. su 2025 m. gegužės mėn.</v>
          </cell>
        </row>
        <row r="38">
          <cell r="B38" t="str">
            <v>*** lyginant   2025 m. birželio mėn. su  2024 m. birželio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53BE-3B2C-4024-A0AB-E40D07014D7F}">
  <dimension ref="B2:H38"/>
  <sheetViews>
    <sheetView showGridLines="0" showRowColHeaders="0" tabSelected="1" workbookViewId="0">
      <selection activeCell="N39" sqref="N39"/>
    </sheetView>
  </sheetViews>
  <sheetFormatPr defaultColWidth="5.7109375" defaultRowHeight="15" customHeight="1" x14ac:dyDescent="0.25"/>
  <cols>
    <col min="1" max="1" width="3.7109375" style="1" customWidth="1"/>
    <col min="2" max="2" width="17.7109375" style="1" customWidth="1"/>
    <col min="3" max="8" width="13.7109375" style="1" customWidth="1"/>
    <col min="9" max="16384" width="5.7109375" style="1"/>
  </cols>
  <sheetData>
    <row r="2" spans="2:8" ht="15" customHeight="1" x14ac:dyDescent="0.25">
      <c r="B2" s="46" t="str">
        <f>[1]bendras1!B3</f>
        <v>Grūdų ir rapsų perdirbimas Lietuvoje* 2024 m. birželio – 2025 m. birželio mėn., tonomis</v>
      </c>
      <c r="C2" s="46"/>
      <c r="D2" s="46"/>
      <c r="E2" s="46"/>
      <c r="F2" s="46"/>
      <c r="G2" s="46"/>
      <c r="H2" s="46"/>
    </row>
    <row r="4" spans="2:8" ht="15" customHeight="1" x14ac:dyDescent="0.25">
      <c r="B4" s="47" t="s">
        <v>0</v>
      </c>
      <c r="C4" s="50">
        <v>2024</v>
      </c>
      <c r="D4" s="49">
        <v>2025</v>
      </c>
      <c r="E4" s="49"/>
      <c r="F4" s="51"/>
      <c r="G4" s="48" t="s">
        <v>1</v>
      </c>
      <c r="H4" s="49"/>
    </row>
    <row r="5" spans="2:8" ht="15" customHeight="1" x14ac:dyDescent="0.25">
      <c r="B5" s="47"/>
      <c r="C5" s="2" t="s">
        <v>2</v>
      </c>
      <c r="D5" s="2" t="s">
        <v>3</v>
      </c>
      <c r="E5" s="2" t="s">
        <v>4</v>
      </c>
      <c r="F5" s="2" t="s">
        <v>2</v>
      </c>
      <c r="G5" s="3" t="s">
        <v>5</v>
      </c>
      <c r="H5" s="4" t="s">
        <v>6</v>
      </c>
    </row>
    <row r="6" spans="2:8" ht="15" customHeight="1" x14ac:dyDescent="0.25">
      <c r="B6" s="5" t="s">
        <v>7</v>
      </c>
      <c r="C6" s="6">
        <v>63711.798000000003</v>
      </c>
      <c r="D6" s="7">
        <v>75765.986999999994</v>
      </c>
      <c r="E6" s="7">
        <v>81041.131999999998</v>
      </c>
      <c r="F6" s="8">
        <v>71882.070999999996</v>
      </c>
      <c r="G6" s="9">
        <f>((F6*100)/E6)-100</f>
        <v>-11.301743662711914</v>
      </c>
      <c r="H6" s="7">
        <f>((F6*100)/C6)-100</f>
        <v>12.823799133717742</v>
      </c>
    </row>
    <row r="7" spans="2:8" ht="15" customHeight="1" x14ac:dyDescent="0.25">
      <c r="B7" s="10" t="s">
        <v>8</v>
      </c>
      <c r="C7" s="11">
        <v>3417.239</v>
      </c>
      <c r="D7" s="12">
        <v>1080.6669999999999</v>
      </c>
      <c r="E7" s="12">
        <v>1216.4549999999999</v>
      </c>
      <c r="F7" s="13">
        <v>1727.05</v>
      </c>
      <c r="G7" s="14">
        <f>((F7*100)/E7)-100</f>
        <v>41.974014657344497</v>
      </c>
      <c r="H7" s="12">
        <f>((F7*100)/C7)-100</f>
        <v>-49.460661077554128</v>
      </c>
    </row>
    <row r="8" spans="2:8" ht="15" customHeight="1" x14ac:dyDescent="0.25">
      <c r="B8" s="10" t="s">
        <v>9</v>
      </c>
      <c r="C8" s="11">
        <v>3571.0949999999998</v>
      </c>
      <c r="D8" s="12">
        <v>3609.59</v>
      </c>
      <c r="E8" s="12">
        <v>3957.7730000000001</v>
      </c>
      <c r="F8" s="13">
        <v>1860.7449999999999</v>
      </c>
      <c r="G8" s="14">
        <f>((F8*100)/E8)-100</f>
        <v>-52.985049925804233</v>
      </c>
      <c r="H8" s="12">
        <f>((F8*100)/C8)-100</f>
        <v>-47.894273325128566</v>
      </c>
    </row>
    <row r="9" spans="2:8" ht="15" customHeight="1" x14ac:dyDescent="0.25">
      <c r="B9" s="10" t="s">
        <v>10</v>
      </c>
      <c r="C9" s="11">
        <v>36987.955000000002</v>
      </c>
      <c r="D9" s="12">
        <v>36338.830999999998</v>
      </c>
      <c r="E9" s="12">
        <v>29600.553</v>
      </c>
      <c r="F9" s="13">
        <v>24093.807000000001</v>
      </c>
      <c r="G9" s="14">
        <f t="shared" ref="G9:G26" si="0">((F9*100)/E9)-100</f>
        <v>-18.603524062540316</v>
      </c>
      <c r="H9" s="12">
        <f t="shared" ref="H9:H25" si="1">((F9*100)/C9)-100</f>
        <v>-34.860397121170934</v>
      </c>
    </row>
    <row r="10" spans="2:8" ht="15" customHeight="1" x14ac:dyDescent="0.25">
      <c r="B10" s="10" t="s">
        <v>11</v>
      </c>
      <c r="C10" s="11">
        <v>10372.608</v>
      </c>
      <c r="D10" s="12">
        <v>23902.329999999998</v>
      </c>
      <c r="E10" s="12">
        <v>35948.413999999997</v>
      </c>
      <c r="F10" s="13">
        <v>32205.55</v>
      </c>
      <c r="G10" s="14">
        <f>((F10*100)/E10)-100</f>
        <v>-10.411763923715796</v>
      </c>
      <c r="H10" s="12">
        <f>((F10*100)/C10)-100</f>
        <v>210.48652373636406</v>
      </c>
    </row>
    <row r="11" spans="2:8" ht="15" customHeight="1" x14ac:dyDescent="0.25">
      <c r="B11" s="10" t="s">
        <v>12</v>
      </c>
      <c r="C11" s="11">
        <v>9290.4009999999998</v>
      </c>
      <c r="D11" s="12">
        <v>10834.569</v>
      </c>
      <c r="E11" s="12">
        <v>10287.937</v>
      </c>
      <c r="F11" s="13">
        <v>11994.919</v>
      </c>
      <c r="G11" s="14">
        <f t="shared" si="0"/>
        <v>16.592072832483311</v>
      </c>
      <c r="H11" s="12">
        <f t="shared" si="1"/>
        <v>29.110885525823903</v>
      </c>
    </row>
    <row r="12" spans="2:8" ht="15" customHeight="1" x14ac:dyDescent="0.25">
      <c r="B12" s="15" t="s">
        <v>13</v>
      </c>
      <c r="C12" s="16">
        <v>5847.165</v>
      </c>
      <c r="D12" s="17">
        <v>2296.1559999999999</v>
      </c>
      <c r="E12" s="17">
        <v>3201.3289999999997</v>
      </c>
      <c r="F12" s="18">
        <v>1132.17</v>
      </c>
      <c r="G12" s="19">
        <f t="shared" si="0"/>
        <v>-64.634375286014034</v>
      </c>
      <c r="H12" s="17">
        <f t="shared" si="1"/>
        <v>-80.637283196215606</v>
      </c>
    </row>
    <row r="13" spans="2:8" ht="15" customHeight="1" x14ac:dyDescent="0.25">
      <c r="B13" s="10" t="s">
        <v>9</v>
      </c>
      <c r="C13" s="20">
        <v>764.19</v>
      </c>
      <c r="D13" s="21">
        <v>1366.35</v>
      </c>
      <c r="E13" s="21">
        <v>2632.22</v>
      </c>
      <c r="F13" s="22">
        <v>252.77</v>
      </c>
      <c r="G13" s="14">
        <f>((F13*100)/E13)-100</f>
        <v>-90.39707927148946</v>
      </c>
      <c r="H13" s="12">
        <f t="shared" si="1"/>
        <v>-66.92314738481268</v>
      </c>
    </row>
    <row r="14" spans="2:8" ht="15" customHeight="1" x14ac:dyDescent="0.25">
      <c r="B14" s="10" t="s">
        <v>10</v>
      </c>
      <c r="C14" s="23">
        <v>5082.9750000000004</v>
      </c>
      <c r="D14" s="24">
        <v>929.80600000000004</v>
      </c>
      <c r="E14" s="24">
        <v>569.10900000000004</v>
      </c>
      <c r="F14" s="25">
        <v>879.4</v>
      </c>
      <c r="G14" s="14">
        <f>((F14*100)/E14)-100</f>
        <v>54.522244420664578</v>
      </c>
      <c r="H14" s="12">
        <f t="shared" si="1"/>
        <v>-82.699108297798034</v>
      </c>
    </row>
    <row r="15" spans="2:8" ht="15" customHeight="1" x14ac:dyDescent="0.25">
      <c r="B15" s="15" t="s">
        <v>14</v>
      </c>
      <c r="C15" s="6">
        <v>16414.436999999998</v>
      </c>
      <c r="D15" s="7">
        <v>18226.326000000001</v>
      </c>
      <c r="E15" s="7">
        <v>16968.877</v>
      </c>
      <c r="F15" s="8">
        <v>16042.009</v>
      </c>
      <c r="G15" s="19">
        <f t="shared" si="0"/>
        <v>-5.4621646441305529</v>
      </c>
      <c r="H15" s="17">
        <f t="shared" si="1"/>
        <v>-2.2689051107875287</v>
      </c>
    </row>
    <row r="16" spans="2:8" ht="15" customHeight="1" x14ac:dyDescent="0.25">
      <c r="B16" s="10" t="s">
        <v>9</v>
      </c>
      <c r="C16" s="11">
        <v>42.791000000000004</v>
      </c>
      <c r="D16" s="12">
        <v>31.579000000000001</v>
      </c>
      <c r="E16" s="12">
        <v>44.673000000000002</v>
      </c>
      <c r="F16" s="13">
        <v>25.236000000000001</v>
      </c>
      <c r="G16" s="14">
        <f t="shared" si="0"/>
        <v>-43.509502383990331</v>
      </c>
      <c r="H16" s="12">
        <f t="shared" si="1"/>
        <v>-41.024981888714926</v>
      </c>
    </row>
    <row r="17" spans="2:8" ht="15" customHeight="1" x14ac:dyDescent="0.25">
      <c r="B17" s="10" t="s">
        <v>10</v>
      </c>
      <c r="C17" s="11">
        <v>7152.2269999999999</v>
      </c>
      <c r="D17" s="12">
        <v>6130.14</v>
      </c>
      <c r="E17" s="12">
        <v>6143.8940000000002</v>
      </c>
      <c r="F17" s="13">
        <v>5220.9970000000003</v>
      </c>
      <c r="G17" s="14">
        <f>((F17*100)/E17)-100</f>
        <v>-15.021369183778233</v>
      </c>
      <c r="H17" s="12">
        <f>((F17*100)/C17)-100</f>
        <v>-27.001799579347804</v>
      </c>
    </row>
    <row r="18" spans="2:8" ht="15" customHeight="1" x14ac:dyDescent="0.25">
      <c r="B18" s="26" t="s">
        <v>15</v>
      </c>
      <c r="C18" s="23">
        <v>9219.4189999999999</v>
      </c>
      <c r="D18" s="24">
        <v>12064.607</v>
      </c>
      <c r="E18" s="24">
        <v>10780.310000000001</v>
      </c>
      <c r="F18" s="25">
        <v>10795.776</v>
      </c>
      <c r="G18" s="27">
        <f t="shared" si="0"/>
        <v>0.14346526213067534</v>
      </c>
      <c r="H18" s="24">
        <f t="shared" si="1"/>
        <v>17.098224953221035</v>
      </c>
    </row>
    <row r="19" spans="2:8" ht="15" customHeight="1" x14ac:dyDescent="0.25">
      <c r="B19" s="10" t="s">
        <v>16</v>
      </c>
      <c r="C19" s="20">
        <v>4539.9170000000004</v>
      </c>
      <c r="D19" s="21">
        <v>4154.143</v>
      </c>
      <c r="E19" s="21">
        <v>265.29500000000002</v>
      </c>
      <c r="F19" s="22">
        <v>5377.5690000000004</v>
      </c>
      <c r="G19" s="14">
        <f t="shared" si="0"/>
        <v>1927.0148325449029</v>
      </c>
      <c r="H19" s="12">
        <f t="shared" si="1"/>
        <v>18.450821898285795</v>
      </c>
    </row>
    <row r="20" spans="2:8" ht="15" customHeight="1" x14ac:dyDescent="0.25">
      <c r="B20" s="10" t="s">
        <v>17</v>
      </c>
      <c r="C20" s="11">
        <v>1572.07</v>
      </c>
      <c r="D20" s="12">
        <v>2088.0909999999999</v>
      </c>
      <c r="E20" s="12">
        <v>2156.4270000000001</v>
      </c>
      <c r="F20" s="13">
        <v>2335.8689999999997</v>
      </c>
      <c r="G20" s="14">
        <f t="shared" si="0"/>
        <v>8.3212647587884732</v>
      </c>
      <c r="H20" s="12">
        <f t="shared" si="1"/>
        <v>48.585559167212637</v>
      </c>
    </row>
    <row r="21" spans="2:8" ht="15" customHeight="1" x14ac:dyDescent="0.25">
      <c r="B21" s="10" t="s">
        <v>18</v>
      </c>
      <c r="C21" s="11">
        <v>5128.3870000000006</v>
      </c>
      <c r="D21" s="12">
        <v>7160.0770000000002</v>
      </c>
      <c r="E21" s="12">
        <v>5770.1350000000002</v>
      </c>
      <c r="F21" s="13">
        <v>5614.5569999999998</v>
      </c>
      <c r="G21" s="14">
        <f t="shared" si="0"/>
        <v>-2.6962627390867056</v>
      </c>
      <c r="H21" s="12">
        <f>((F21*100)/C21)-100</f>
        <v>9.4799787925521031</v>
      </c>
    </row>
    <row r="22" spans="2:8" ht="15" customHeight="1" x14ac:dyDescent="0.25">
      <c r="B22" s="10" t="s">
        <v>19</v>
      </c>
      <c r="C22" s="11">
        <v>8656.6839999999993</v>
      </c>
      <c r="D22" s="12">
        <v>8844.6539999999986</v>
      </c>
      <c r="E22" s="12">
        <v>9659.402</v>
      </c>
      <c r="F22" s="13">
        <v>9864.2950000000001</v>
      </c>
      <c r="G22" s="14">
        <f>((F22*100)/E22)-100</f>
        <v>2.1211768596026985</v>
      </c>
      <c r="H22" s="12">
        <f t="shared" si="1"/>
        <v>13.950041378430825</v>
      </c>
    </row>
    <row r="23" spans="2:8" ht="15" customHeight="1" x14ac:dyDescent="0.25">
      <c r="B23" s="28" t="s">
        <v>20</v>
      </c>
      <c r="C23" s="29">
        <v>336.79399999999998</v>
      </c>
      <c r="D23" s="30">
        <v>397.73</v>
      </c>
      <c r="E23" s="30">
        <v>275.03699999999998</v>
      </c>
      <c r="F23" s="31">
        <v>301.892</v>
      </c>
      <c r="G23" s="32">
        <f t="shared" si="0"/>
        <v>9.7641408246890506</v>
      </c>
      <c r="H23" s="30">
        <f>((F23*100)/C23)-100</f>
        <v>-10.363011217539494</v>
      </c>
    </row>
    <row r="24" spans="2:8" ht="15" customHeight="1" x14ac:dyDescent="0.25">
      <c r="B24" s="10" t="s">
        <v>21</v>
      </c>
      <c r="C24" s="33">
        <v>22.4</v>
      </c>
      <c r="D24" s="34">
        <v>5.5759999999999996</v>
      </c>
      <c r="E24" s="34">
        <v>39.917999999999999</v>
      </c>
      <c r="F24" s="35">
        <v>8.8140000000000001</v>
      </c>
      <c r="G24" s="36">
        <f t="shared" si="0"/>
        <v>-77.919735457688262</v>
      </c>
      <c r="H24" s="34" t="s">
        <v>22</v>
      </c>
    </row>
    <row r="25" spans="2:8" ht="15" customHeight="1" x14ac:dyDescent="0.25">
      <c r="B25" s="28" t="s">
        <v>23</v>
      </c>
      <c r="C25" s="11">
        <v>22275.375</v>
      </c>
      <c r="D25" s="12">
        <v>24177.466</v>
      </c>
      <c r="E25" s="12">
        <v>25325.846000000001</v>
      </c>
      <c r="F25" s="13">
        <v>16905.641</v>
      </c>
      <c r="G25" s="32">
        <f>((F25*100)/E25)-100</f>
        <v>-33.247477695315695</v>
      </c>
      <c r="H25" s="30">
        <f t="shared" si="1"/>
        <v>-24.106144116541259</v>
      </c>
    </row>
    <row r="26" spans="2:8" ht="15" customHeight="1" x14ac:dyDescent="0.25">
      <c r="B26" s="37" t="s">
        <v>24</v>
      </c>
      <c r="C26" s="38">
        <v>128561.56</v>
      </c>
      <c r="D26" s="38">
        <v>143144.712</v>
      </c>
      <c r="E26" s="38">
        <v>144730.399</v>
      </c>
      <c r="F26" s="38">
        <v>129506.48300000001</v>
      </c>
      <c r="G26" s="39">
        <f t="shared" si="0"/>
        <v>-10.518810218992073</v>
      </c>
      <c r="H26" s="40">
        <f>((F26*100)/C26)-100</f>
        <v>0.73499652617782374</v>
      </c>
    </row>
    <row r="27" spans="2:8" ht="15" customHeight="1" x14ac:dyDescent="0.25">
      <c r="B27" s="41"/>
      <c r="C27" s="42"/>
      <c r="D27" s="42"/>
      <c r="E27" s="42"/>
      <c r="F27" s="42"/>
      <c r="G27" s="42"/>
      <c r="H27" s="42"/>
    </row>
    <row r="28" spans="2:8" s="43" customFormat="1" ht="15" customHeight="1" x14ac:dyDescent="0.25">
      <c r="B28" s="44" t="str">
        <f>[1]bendras1!B36</f>
        <v>* duomenys surinkti iš grūdų ir (arba) aliejinių augalų sėklų prekybos ir perdirbimo įmonių</v>
      </c>
      <c r="C28" s="44"/>
      <c r="D28" s="44"/>
      <c r="E28" s="44"/>
      <c r="F28" s="44"/>
      <c r="G28" s="44"/>
    </row>
    <row r="29" spans="2:8" s="43" customFormat="1" ht="15" customHeight="1" x14ac:dyDescent="0.25">
      <c r="B29" s="44" t="str">
        <f>[1]bendras1!B37</f>
        <v>** lyginant  2025 m. birželio mėn. su 2025 m. gegužės mėn.</v>
      </c>
      <c r="C29" s="44"/>
      <c r="D29" s="44"/>
      <c r="E29" s="44"/>
      <c r="F29" s="44"/>
      <c r="G29" s="44"/>
    </row>
    <row r="30" spans="2:8" s="43" customFormat="1" ht="15" customHeight="1" x14ac:dyDescent="0.25">
      <c r="B30" s="44" t="str">
        <f>[1]bendras1!B38</f>
        <v>*** lyginant   2025 m. birželio mėn. su  2024 m. birželio mėn.</v>
      </c>
      <c r="C30" s="44"/>
      <c r="D30" s="44"/>
      <c r="E30" s="44"/>
      <c r="F30" s="44"/>
      <c r="G30" s="44"/>
    </row>
    <row r="31" spans="2:8" s="43" customFormat="1" ht="15" customHeight="1" x14ac:dyDescent="0.25">
      <c r="F31" s="45" t="s">
        <v>25</v>
      </c>
      <c r="G31" s="45"/>
      <c r="H31" s="45"/>
    </row>
    <row r="32" spans="2:8" s="43" customFormat="1" ht="15" customHeight="1" x14ac:dyDescent="0.25">
      <c r="C32" s="45" t="s">
        <v>26</v>
      </c>
      <c r="D32" s="45"/>
      <c r="E32" s="45"/>
      <c r="F32" s="45"/>
      <c r="G32" s="45"/>
      <c r="H32" s="45"/>
    </row>
    <row r="33" spans="2:8" s="43" customFormat="1" ht="15" customHeight="1" x14ac:dyDescent="0.25"/>
    <row r="34" spans="2:8" ht="15" customHeight="1" x14ac:dyDescent="0.25">
      <c r="B34" s="43"/>
      <c r="C34" s="43"/>
      <c r="D34" s="43"/>
      <c r="E34" s="43"/>
      <c r="F34" s="43"/>
      <c r="G34" s="43"/>
      <c r="H34" s="43"/>
    </row>
    <row r="35" spans="2:8" ht="15" customHeight="1" x14ac:dyDescent="0.25">
      <c r="B35" s="43"/>
      <c r="C35" s="43"/>
      <c r="D35" s="43"/>
      <c r="E35" s="43"/>
      <c r="F35" s="43"/>
      <c r="G35" s="43"/>
      <c r="H35" s="43"/>
    </row>
    <row r="36" spans="2:8" ht="15" customHeight="1" x14ac:dyDescent="0.25">
      <c r="B36" s="43"/>
      <c r="C36" s="43"/>
      <c r="D36" s="43"/>
      <c r="E36" s="43"/>
      <c r="F36" s="43"/>
      <c r="G36" s="43"/>
      <c r="H36" s="43"/>
    </row>
    <row r="37" spans="2:8" ht="15" customHeight="1" x14ac:dyDescent="0.25">
      <c r="B37" s="43"/>
      <c r="C37" s="43"/>
      <c r="D37" s="43"/>
      <c r="E37" s="43"/>
      <c r="F37" s="43"/>
      <c r="G37" s="43"/>
      <c r="H37" s="43"/>
    </row>
    <row r="38" spans="2:8" ht="15" customHeight="1" x14ac:dyDescent="0.25">
      <c r="B38" s="43"/>
      <c r="C38" s="43"/>
      <c r="D38" s="43"/>
      <c r="E38" s="43"/>
      <c r="F38" s="43"/>
      <c r="G38" s="43"/>
      <c r="H38" s="43"/>
    </row>
  </sheetData>
  <mergeCells count="9">
    <mergeCell ref="B29:G29"/>
    <mergeCell ref="B30:G30"/>
    <mergeCell ref="F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2025-07-21T07:46:51Z</dcterms:created>
  <dcterms:modified xsi:type="dcterms:W3CDTF">2025-07-24T06:00:08Z</dcterms:modified>
</cp:coreProperties>
</file>