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4E27F7C4-CA6D-4BF7-BA3B-92E92928EC42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44" i="1"/>
  <c r="C40" i="1"/>
  <c r="C33" i="1"/>
  <c r="C27" i="1"/>
  <c r="E44" i="1"/>
  <c r="D44" i="1"/>
  <c r="F27" i="1"/>
  <c r="G27" i="1"/>
  <c r="H27" i="1"/>
  <c r="I27" i="1"/>
  <c r="J27" i="1"/>
  <c r="K27" i="1"/>
  <c r="E27" i="1"/>
  <c r="D27" i="1"/>
  <c r="D57" i="1"/>
  <c r="D40" i="1"/>
  <c r="D33" i="1"/>
  <c r="E57" i="1"/>
  <c r="E40" i="1"/>
  <c r="E33" i="1"/>
  <c r="F57" i="1"/>
  <c r="F44" i="1"/>
  <c r="F40" i="1"/>
  <c r="F33" i="1"/>
  <c r="G57" i="1"/>
  <c r="G44" i="1"/>
  <c r="G40" i="1"/>
  <c r="G33" i="1"/>
  <c r="H70" i="1"/>
  <c r="H57" i="1"/>
  <c r="H44" i="1"/>
  <c r="H40" i="1"/>
  <c r="H33" i="1"/>
  <c r="I70" i="1" l="1"/>
  <c r="I66" i="1"/>
  <c r="I57" i="1"/>
  <c r="I44" i="1"/>
  <c r="I40" i="1"/>
  <c r="I33" i="1"/>
  <c r="K70" i="1" l="1"/>
  <c r="K66" i="1"/>
  <c r="K57" i="1" l="1"/>
  <c r="K44" i="1"/>
  <c r="K40" i="1"/>
  <c r="K33" i="1"/>
</calcChain>
</file>

<file path=xl/sharedStrings.xml><?xml version="1.0" encoding="utf-8"?>
<sst xmlns="http://schemas.openxmlformats.org/spreadsheetml/2006/main" count="260" uniqueCount="118">
  <si>
    <t>Plotas, ha</t>
  </si>
  <si>
    <t>EPT</t>
  </si>
  <si>
    <t>NPT</t>
  </si>
  <si>
    <t>SPT</t>
  </si>
  <si>
    <t>5PT-2</t>
  </si>
  <si>
    <t>5PT-3</t>
  </si>
  <si>
    <t>5PT-9</t>
  </si>
  <si>
    <t>MNP</t>
  </si>
  <si>
    <t>MNŠ</t>
  </si>
  <si>
    <t>MNN</t>
  </si>
  <si>
    <t>5PT-8</t>
  </si>
  <si>
    <t>5PT-7</t>
  </si>
  <si>
    <t>5PT-11</t>
  </si>
  <si>
    <t>5PT-12</t>
  </si>
  <si>
    <t>RZV</t>
  </si>
  <si>
    <t>VTP</t>
  </si>
  <si>
    <t>Rizikos vandens telkinių būklės gerinimas</t>
  </si>
  <si>
    <t>Medingųjų augalų juostos ar laukai ariamojoje žemėje</t>
  </si>
  <si>
    <t>Vandens telkinių apsauga nuo taršos ir dirvos erozijos ariamojoje žemėje</t>
  </si>
  <si>
    <t>Ekstensyvus pievų tvarkymas ganant gyvulius</t>
  </si>
  <si>
    <t>Natūralių ir pusiau natūralių pievų tvarkymas</t>
  </si>
  <si>
    <t>Specifinių pievų tvarkymas</t>
  </si>
  <si>
    <t>Ekstensyvus šlapynių tvarkymas (mokamos tiesioginės išmokos)</t>
  </si>
  <si>
    <t>Vandens telkinių pakrančių apsaugos juostos tvarkymas pievose</t>
  </si>
  <si>
    <t>Meldinių nendrinukių buveinių saugojimas natūraliose ir pusiau natūraliose pievose</t>
  </si>
  <si>
    <t>Meldinių nendrinukių buveinių saugojimas šlapynėse (mokamos tiesioginės išmokos)</t>
  </si>
  <si>
    <t>Meldinių nendrinukių buveinių saugojimas šlapynėse</t>
  </si>
  <si>
    <t>Ekstensyvus šlapynių tvarkymas</t>
  </si>
  <si>
    <t>Kraštovaizdžio elementų (gyvatvorių) valdoje tvarkymas</t>
  </si>
  <si>
    <t>Melioracijos griovių tvarkymas kai žolė bus nupjauta ir išvežta</t>
  </si>
  <si>
    <t>Melioracijos griovių tvarkymas kai žolė bus susmulkinta ir paskleista ant griovio šlaito</t>
  </si>
  <si>
    <t>MVP</t>
  </si>
  <si>
    <t>Miško veisimas</t>
  </si>
  <si>
    <t>ŽM-1</t>
  </si>
  <si>
    <t>Spygliuočių su minkštaisiais lapuočiais (ne mažiau kaip 20 proc.) ar minkštųjų lapuočių želdiniai</t>
  </si>
  <si>
    <t>ŽM-2</t>
  </si>
  <si>
    <t>Spygliuočių ir (arba) minkštųjų lapuočių želdiniai su ne mažiau kaip 20 proc. kietųjų lapuočių ir (arba) liepų priemaiša</t>
  </si>
  <si>
    <t>ŽM-3</t>
  </si>
  <si>
    <t>Kietųjų lapuočių ir (arba) liepų želdiniai su spygliuočių ir (arba) minkštųjų lapuočių priemaiša iki 40 proc.</t>
  </si>
  <si>
    <t>ŽM-4</t>
  </si>
  <si>
    <t>Kietųjų lapuočių, liepų, selekcinių drebulių (įskaitant hibridines drebules) grynieji želdiniai</t>
  </si>
  <si>
    <t>ŽM-5</t>
  </si>
  <si>
    <t>Ąžuolų želdiniai, kai želdinamame plote pasodinta ir apsaugota individualiomis apsaugomis ne mažiau kaip 2500 vnt. į ha ąžuolo sodmenų</t>
  </si>
  <si>
    <t>ŽM-6</t>
  </si>
  <si>
    <t>Greitai augančių hibridinių drebulių trumpos rotacijos plantaciniai želdiniai</t>
  </si>
  <si>
    <t>ŽM-7</t>
  </si>
  <si>
    <t>Kitų greitai augančių medžių trumpos rotacijos plantaciniai želdiniai</t>
  </si>
  <si>
    <t>NM-1</t>
  </si>
  <si>
    <t>NM-2</t>
  </si>
  <si>
    <t>NM-3</t>
  </si>
  <si>
    <t>NM-4</t>
  </si>
  <si>
    <t>NM-5</t>
  </si>
  <si>
    <t>NM-6</t>
  </si>
  <si>
    <t>NM-7</t>
  </si>
  <si>
    <t>AI-1</t>
  </si>
  <si>
    <t>Išmokos už pagrindinių miško kirtimų nevykdymą identifikuotose kertinėse miško buveinėse (miško plotas už kurį mokama parama)</t>
  </si>
  <si>
    <t>AI-2</t>
  </si>
  <si>
    <t>Išmokos už neplynuosius miško kirtimus vietoj galimų plynųjų (miško plotas, už kurį mokama parama)</t>
  </si>
  <si>
    <t>NTM</t>
  </si>
  <si>
    <t>„Natura 2000“ miškuose</t>
  </si>
  <si>
    <t>Pavadinimas</t>
  </si>
  <si>
    <t>Sutartinis kodas TS</t>
  </si>
  <si>
    <t>Tausojanti aplinką vaisių ir daržovių auginimo sistema</t>
  </si>
  <si>
    <t>Dirvožemio apsauga</t>
  </si>
  <si>
    <t>Sutartinis kodas DV</t>
  </si>
  <si>
    <t>Ekologinis ūkininkavimas</t>
  </si>
  <si>
    <t>Sutartinis kodas RA</t>
  </si>
  <si>
    <t>Sutartinis kodas MA</t>
  </si>
  <si>
    <t>Sutartinis kodas DI</t>
  </si>
  <si>
    <t>Sutartinis kodas PO</t>
  </si>
  <si>
    <t>Sutartinis kodas KR</t>
  </si>
  <si>
    <t>Potvyniais užliejamos teritorijos</t>
  </si>
  <si>
    <t>Intensyvaus karsto zona</t>
  </si>
  <si>
    <t>priemonės „Agrarinės aplinkosaugos ir klimatas“ veiklos:</t>
  </si>
  <si>
    <t>priemonė „Ekologinis ūkininkavimas“:</t>
  </si>
  <si>
    <t>priemonė „Išmokos už vietoves, kuriose esama gamtinių ar kitų specifinių kliūčių“:</t>
  </si>
  <si>
    <t>Sutartinis kodas AR</t>
  </si>
  <si>
    <t>Sutartinis kodas PI</t>
  </si>
  <si>
    <t>"Natura 2000“ ariamoje žemėje</t>
  </si>
  <si>
    <t>"Natura 2000“ natūraliose ir pusiau natūraliose pievose</t>
  </si>
  <si>
    <t>Ražienų laukai per žiemą</t>
  </si>
  <si>
    <t>Sutartiniai kodai EK</t>
  </si>
  <si>
    <t>Sutartiniai kodai ĮS</t>
  </si>
  <si>
    <t>Sėklos ekologiniame ūkininkavime</t>
  </si>
  <si>
    <t>Įsėlis ekologiniame ūkininkavime</t>
  </si>
  <si>
    <t>Sutartiniai kodai EPA (2015 m. PA)</t>
  </si>
  <si>
    <t>priemonė „Pirmas žemės ūkio paskirties žemės apželdinimas mišku“:</t>
  </si>
  <si>
    <t xml:space="preserve"> priemonė„Miškų aplinkosaugos išmokos“:</t>
  </si>
  <si>
    <t>priemonės „Parama „Natura 2000“ ir su vandens pagrindų direktyva susijusios išmokos“ veiklos sritis „Parama „Natura 2000“ miškuose“:</t>
  </si>
  <si>
    <t>priemonės „Investicijos į miško plotų plėtrą ir miškų gyvybingumo gerinimą“ veiklos sritis „Miško veisimas“:</t>
  </si>
  <si>
    <t>priemonės „Parama „Natura 2000“ ir su vandens pagrindų direktyva susijusios išmokos“ veiklos sritis „Parama „Natura 2000“ žemės ūkio paskirties žemėje“:</t>
  </si>
  <si>
    <t>Naudmenos (sutartinis) kodas</t>
  </si>
  <si>
    <t>Sutartiniai kodai ESĖ (2015 m. nebuvo kodo)</t>
  </si>
  <si>
    <t>2017 m.</t>
  </si>
  <si>
    <t>Sutartinis kodas RŽ</t>
  </si>
  <si>
    <t>Sutartinis kodas TP</t>
  </si>
  <si>
    <t>Tarpinių pasėlių auginimas ariamoje žemėje</t>
  </si>
  <si>
    <t>–</t>
  </si>
  <si>
    <t>2018 m.</t>
  </si>
  <si>
    <t>Sutartinis kodas PL</t>
  </si>
  <si>
    <t>Didesnio intensyvumo gamtinių trūkumų vietovė</t>
  </si>
  <si>
    <t>Mažesnio intensyvumo gamtinių trūkumų vietovės</t>
  </si>
  <si>
    <t>Vietovės, kurioms taikomas pereinamasis laikotarpis</t>
  </si>
  <si>
    <t>Iš viso:</t>
  </si>
  <si>
    <t>2019 m.</t>
  </si>
  <si>
    <t>priemonė „Pirmas ne žemės ūkio paskirties žemės apželdinimas mišku“:</t>
  </si>
  <si>
    <t>2020 m.</t>
  </si>
  <si>
    <t>2021 m.</t>
  </si>
  <si>
    <t>2022 m.</t>
  </si>
  <si>
    <t>Pašarai ekologiniame ūkininkavime</t>
  </si>
  <si>
    <t>2023 m.</t>
  </si>
  <si>
    <t>Sutartinis kodas MD</t>
  </si>
  <si>
    <t>Sutartinis kodas DŽ</t>
  </si>
  <si>
    <t>Medingųjų augalų įsėjimas ariamojoje žemėje pagal priemonės „Agrarinė aplinkosauga ir klimatas“ veiklos sritį „Medingųjų augalų juostos ar laukai ariamojoje žemėje“</t>
  </si>
  <si>
    <t>Daugiamečių žolių įsėjimas ariamojoje žemėje pagal priemonės „Agrarinė aplinkosauga ir klimatas“ veiklos sritį „Medingųjų augalų arba daugiamečių žolių juostos ar laukai ariamojoje žemėje“</t>
  </si>
  <si>
    <t>2024 m.</t>
  </si>
  <si>
    <t>2025 m.</t>
  </si>
  <si>
    <t>Plotų, deklaruotų pagal Lietuvos kaimo plėtros 2007–2013 m. ir 2014–2020 m. programos priemones,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</si>
</sst>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top" wrapText="1"/>
    </xf>
    <xf numFmtId="2" fontId="1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"/>
  <sheetViews>
    <sheetView tabSelected="1" zoomScale="70" zoomScaleNormal="70" workbookViewId="0">
      <pane ySplit="3" topLeftCell="A47" activePane="bottomLeft" state="frozen"/>
      <selection pane="bottomLeft" activeCell="A4" sqref="A4:XFD4"/>
    </sheetView>
  </sheetViews>
  <sheetFormatPr defaultRowHeight="15" x14ac:dyDescent="0.25"/>
  <cols>
    <col min="1" max="1" width="19.42578125" style="5" customWidth="1"/>
    <col min="2" max="2" width="71.42578125" style="6" customWidth="1"/>
    <col min="3" max="10" width="13.7109375" style="7" customWidth="1"/>
    <col min="11" max="11" width="13.7109375" style="1" customWidth="1"/>
    <col min="12" max="13" width="9.140625" style="1"/>
    <col min="14" max="14" width="10.5703125" style="1" bestFit="1" customWidth="1"/>
    <col min="15" max="16384" width="9.140625" style="1"/>
  </cols>
  <sheetData>
    <row r="1" spans="1:11" ht="41.25" customHeight="1" x14ac:dyDescent="0.25">
      <c r="A1" s="26" t="s">
        <v>117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5.5" customHeight="1" x14ac:dyDescent="0.25">
      <c r="A2" s="24" t="s">
        <v>91</v>
      </c>
      <c r="B2" s="24" t="s">
        <v>60</v>
      </c>
      <c r="C2" s="9" t="s">
        <v>116</v>
      </c>
      <c r="D2" s="9" t="s">
        <v>115</v>
      </c>
      <c r="E2" s="9" t="s">
        <v>110</v>
      </c>
      <c r="F2" s="9" t="s">
        <v>108</v>
      </c>
      <c r="G2" s="9" t="s">
        <v>107</v>
      </c>
      <c r="H2" s="9" t="s">
        <v>106</v>
      </c>
      <c r="I2" s="9" t="s">
        <v>104</v>
      </c>
      <c r="J2" s="9" t="s">
        <v>98</v>
      </c>
      <c r="K2" s="9" t="s">
        <v>93</v>
      </c>
    </row>
    <row r="3" spans="1:11" ht="27" customHeight="1" x14ac:dyDescent="0.25">
      <c r="A3" s="25"/>
      <c r="B3" s="25"/>
      <c r="C3" s="10" t="s">
        <v>0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</row>
    <row r="4" spans="1:11" s="8" customFormat="1" ht="15.75" customHeight="1" x14ac:dyDescent="0.25">
      <c r="A4" s="27" t="s">
        <v>73</v>
      </c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11" s="8" customFormat="1" ht="15.75" x14ac:dyDescent="0.25">
      <c r="A5" s="11" t="s">
        <v>1</v>
      </c>
      <c r="B5" s="12" t="s">
        <v>19</v>
      </c>
      <c r="C5" s="13" t="s">
        <v>97</v>
      </c>
      <c r="D5" s="13">
        <v>16143.49</v>
      </c>
      <c r="E5" s="13">
        <v>22753.47</v>
      </c>
      <c r="F5" s="13">
        <v>26136.76</v>
      </c>
      <c r="G5" s="13">
        <v>19702.5</v>
      </c>
      <c r="H5" s="13">
        <v>17938.11</v>
      </c>
      <c r="I5" s="13">
        <v>17962.32</v>
      </c>
      <c r="J5" s="13">
        <v>15371.060000000001</v>
      </c>
      <c r="K5" s="13">
        <v>11741.39</v>
      </c>
    </row>
    <row r="6" spans="1:11" s="8" customFormat="1" ht="15.75" x14ac:dyDescent="0.25">
      <c r="A6" s="11" t="s">
        <v>3</v>
      </c>
      <c r="B6" s="12" t="s">
        <v>21</v>
      </c>
      <c r="C6" s="13" t="s">
        <v>97</v>
      </c>
      <c r="D6" s="13">
        <v>837.58</v>
      </c>
      <c r="E6" s="13">
        <v>1366.05</v>
      </c>
      <c r="F6" s="13">
        <v>1956.24</v>
      </c>
      <c r="G6" s="13">
        <v>2269.7199999999998</v>
      </c>
      <c r="H6" s="13">
        <v>2166.0700000000002</v>
      </c>
      <c r="I6" s="13">
        <v>2213.4699999999998</v>
      </c>
      <c r="J6" s="13">
        <v>2244.02</v>
      </c>
      <c r="K6" s="13">
        <v>2063.14</v>
      </c>
    </row>
    <row r="7" spans="1:11" s="8" customFormat="1" ht="15.75" x14ac:dyDescent="0.25">
      <c r="A7" s="11" t="s">
        <v>4</v>
      </c>
      <c r="B7" s="12" t="s">
        <v>22</v>
      </c>
      <c r="C7" s="13" t="s">
        <v>97</v>
      </c>
      <c r="D7" s="13">
        <v>3266.85</v>
      </c>
      <c r="E7" s="13">
        <v>5112.13</v>
      </c>
      <c r="F7" s="13">
        <v>6095.49</v>
      </c>
      <c r="G7" s="13">
        <v>6296.99</v>
      </c>
      <c r="H7" s="13">
        <v>5189.67</v>
      </c>
      <c r="I7" s="13">
        <v>3962.34</v>
      </c>
      <c r="J7" s="13">
        <v>3625.47</v>
      </c>
      <c r="K7" s="13">
        <v>3288.28</v>
      </c>
    </row>
    <row r="8" spans="1:11" s="8" customFormat="1" ht="15.75" x14ac:dyDescent="0.25">
      <c r="A8" s="11" t="s">
        <v>5</v>
      </c>
      <c r="B8" s="12" t="s">
        <v>27</v>
      </c>
      <c r="C8" s="13" t="s">
        <v>97</v>
      </c>
      <c r="D8" s="13">
        <v>1437.88</v>
      </c>
      <c r="E8" s="13">
        <v>1801.45</v>
      </c>
      <c r="F8" s="13">
        <v>2024.85</v>
      </c>
      <c r="G8" s="13">
        <v>2079.9699999999998</v>
      </c>
      <c r="H8" s="13">
        <v>2457.1</v>
      </c>
      <c r="I8" s="13">
        <v>2184.92</v>
      </c>
      <c r="J8" s="13">
        <v>5233.45</v>
      </c>
      <c r="K8" s="13">
        <v>2633.64</v>
      </c>
    </row>
    <row r="9" spans="1:11" s="8" customFormat="1" ht="15.75" x14ac:dyDescent="0.25">
      <c r="A9" s="11" t="s">
        <v>61</v>
      </c>
      <c r="B9" s="12" t="s">
        <v>62</v>
      </c>
      <c r="C9" s="13" t="s">
        <v>97</v>
      </c>
      <c r="D9" s="13">
        <v>4097.95</v>
      </c>
      <c r="E9" s="13">
        <v>5350.8</v>
      </c>
      <c r="F9" s="13">
        <v>7528.31</v>
      </c>
      <c r="G9" s="13">
        <v>7397.35</v>
      </c>
      <c r="H9" s="13">
        <v>7225.55</v>
      </c>
      <c r="I9" s="13">
        <v>6721.66</v>
      </c>
      <c r="J9" s="13">
        <v>5920.9399999999987</v>
      </c>
      <c r="K9" s="13">
        <v>6248.07</v>
      </c>
    </row>
    <row r="10" spans="1:11" s="8" customFormat="1" ht="15.75" x14ac:dyDescent="0.25">
      <c r="A10" s="11" t="s">
        <v>64</v>
      </c>
      <c r="B10" s="12" t="s">
        <v>63</v>
      </c>
      <c r="C10" s="13">
        <v>506.25</v>
      </c>
      <c r="D10" s="13">
        <v>550.9</v>
      </c>
      <c r="E10" s="13">
        <v>617.5</v>
      </c>
      <c r="F10" s="13">
        <v>185.68</v>
      </c>
      <c r="G10" s="13">
        <v>570.05999999999995</v>
      </c>
      <c r="H10" s="13">
        <v>678.1</v>
      </c>
      <c r="I10" s="13">
        <v>1037.4100000000001</v>
      </c>
      <c r="J10" s="13">
        <v>1040.6199999999999</v>
      </c>
      <c r="K10" s="13">
        <v>1047.52</v>
      </c>
    </row>
    <row r="11" spans="1:11" s="8" customFormat="1" ht="15.75" x14ac:dyDescent="0.25">
      <c r="A11" s="11" t="s">
        <v>14</v>
      </c>
      <c r="B11" s="12" t="s">
        <v>16</v>
      </c>
      <c r="C11" s="15">
        <v>3895.16</v>
      </c>
      <c r="D11" s="15"/>
      <c r="E11" s="15">
        <v>7474.93</v>
      </c>
      <c r="F11" s="15">
        <v>7526.72</v>
      </c>
      <c r="G11" s="15">
        <v>7154.16</v>
      </c>
      <c r="H11" s="14">
        <v>6219.11</v>
      </c>
      <c r="I11" s="13">
        <v>4574.43</v>
      </c>
      <c r="J11" s="13">
        <v>3554.4300000000003</v>
      </c>
      <c r="K11" s="13">
        <v>2108.75</v>
      </c>
    </row>
    <row r="12" spans="1:11" s="8" customFormat="1" ht="15.75" x14ac:dyDescent="0.25">
      <c r="A12" s="11" t="s">
        <v>12</v>
      </c>
      <c r="B12" s="12" t="s">
        <v>29</v>
      </c>
      <c r="C12" s="13">
        <v>20.059999999999999</v>
      </c>
      <c r="D12" s="13">
        <v>22.86</v>
      </c>
      <c r="E12" s="13">
        <v>23.99</v>
      </c>
      <c r="F12" s="13">
        <v>25.6</v>
      </c>
      <c r="G12" s="13">
        <v>26.61</v>
      </c>
      <c r="H12" s="13">
        <v>32.35</v>
      </c>
      <c r="I12" s="13">
        <v>65.569999999999993</v>
      </c>
      <c r="J12" s="13">
        <v>94.88</v>
      </c>
      <c r="K12" s="13">
        <v>124.07</v>
      </c>
    </row>
    <row r="13" spans="1:11" s="8" customFormat="1" ht="31.5" x14ac:dyDescent="0.25">
      <c r="A13" s="11" t="s">
        <v>13</v>
      </c>
      <c r="B13" s="12" t="s">
        <v>30</v>
      </c>
      <c r="C13" s="13">
        <v>202.85</v>
      </c>
      <c r="D13" s="13">
        <v>513.99</v>
      </c>
      <c r="E13" s="13">
        <v>630.22</v>
      </c>
      <c r="F13" s="13">
        <v>607.54</v>
      </c>
      <c r="G13" s="13">
        <v>662.75</v>
      </c>
      <c r="H13" s="13">
        <v>832.95</v>
      </c>
      <c r="I13" s="13">
        <v>2860.61</v>
      </c>
      <c r="J13" s="13">
        <v>4282.8900000000003</v>
      </c>
      <c r="K13" s="13">
        <v>4839.18</v>
      </c>
    </row>
    <row r="14" spans="1:11" s="8" customFormat="1" ht="31.5" x14ac:dyDescent="0.25">
      <c r="A14" s="11" t="s">
        <v>7</v>
      </c>
      <c r="B14" s="12" t="s">
        <v>24</v>
      </c>
      <c r="C14" s="13" t="s">
        <v>97</v>
      </c>
      <c r="D14" s="15">
        <v>2211.31</v>
      </c>
      <c r="E14" s="15">
        <v>3028.21</v>
      </c>
      <c r="F14" s="15">
        <v>3480.16</v>
      </c>
      <c r="G14" s="15">
        <v>3287.65</v>
      </c>
      <c r="H14" s="14">
        <v>3045.88</v>
      </c>
      <c r="I14" s="13">
        <v>3006.78</v>
      </c>
      <c r="J14" s="13">
        <v>2766.18</v>
      </c>
      <c r="K14" s="13">
        <v>2669.77</v>
      </c>
    </row>
    <row r="15" spans="1:11" s="8" customFormat="1" ht="31.5" x14ac:dyDescent="0.25">
      <c r="A15" s="11" t="s">
        <v>8</v>
      </c>
      <c r="B15" s="12" t="s">
        <v>25</v>
      </c>
      <c r="C15" s="13" t="s">
        <v>97</v>
      </c>
      <c r="D15" s="15">
        <v>113.27</v>
      </c>
      <c r="E15" s="15">
        <v>146.08000000000001</v>
      </c>
      <c r="F15" s="15">
        <v>185.06</v>
      </c>
      <c r="G15" s="15">
        <v>146.78</v>
      </c>
      <c r="H15" s="14">
        <v>125.5</v>
      </c>
      <c r="I15" s="13">
        <v>109</v>
      </c>
      <c r="J15" s="13">
        <v>108.5</v>
      </c>
      <c r="K15" s="13">
        <v>39.85</v>
      </c>
    </row>
    <row r="16" spans="1:11" s="8" customFormat="1" ht="15.75" x14ac:dyDescent="0.25">
      <c r="A16" s="11" t="s">
        <v>9</v>
      </c>
      <c r="B16" s="12" t="s">
        <v>26</v>
      </c>
      <c r="C16" s="13" t="s">
        <v>97</v>
      </c>
      <c r="D16" s="15">
        <v>64.930000000000007</v>
      </c>
      <c r="E16" s="15">
        <v>454.88</v>
      </c>
      <c r="F16" s="15">
        <v>489.33</v>
      </c>
      <c r="G16" s="15">
        <v>529.28</v>
      </c>
      <c r="H16" s="14">
        <v>524.84</v>
      </c>
      <c r="I16" s="13">
        <v>476.45</v>
      </c>
      <c r="J16" s="13">
        <v>477.6</v>
      </c>
      <c r="K16" s="13">
        <v>75.14</v>
      </c>
    </row>
    <row r="17" spans="1:11" s="8" customFormat="1" ht="15.75" x14ac:dyDescent="0.25">
      <c r="A17" s="11" t="s">
        <v>10</v>
      </c>
      <c r="B17" s="12" t="s">
        <v>17</v>
      </c>
      <c r="C17" s="13" t="s">
        <v>97</v>
      </c>
      <c r="D17" s="15">
        <v>106.89</v>
      </c>
      <c r="E17" s="15">
        <v>199.86</v>
      </c>
      <c r="F17" s="15">
        <v>356.54</v>
      </c>
      <c r="G17" s="15">
        <v>350.21</v>
      </c>
      <c r="H17" s="14">
        <v>315.47000000000003</v>
      </c>
      <c r="I17" s="13">
        <v>248.28</v>
      </c>
      <c r="J17" s="13">
        <v>190.52</v>
      </c>
      <c r="K17" s="13">
        <v>63.42</v>
      </c>
    </row>
    <row r="18" spans="1:11" s="8" customFormat="1" ht="15.75" x14ac:dyDescent="0.25">
      <c r="A18" s="11" t="s">
        <v>11</v>
      </c>
      <c r="B18" s="12" t="s">
        <v>18</v>
      </c>
      <c r="C18" s="15">
        <v>0.77</v>
      </c>
      <c r="D18" s="15">
        <v>10.42</v>
      </c>
      <c r="E18" s="15">
        <v>17.420000000000002</v>
      </c>
      <c r="F18" s="15">
        <v>19.05</v>
      </c>
      <c r="G18" s="15">
        <v>22.36</v>
      </c>
      <c r="H18" s="14">
        <v>7.36</v>
      </c>
      <c r="I18" s="13">
        <v>5.47</v>
      </c>
      <c r="J18" s="13">
        <v>5.64</v>
      </c>
      <c r="K18" s="13">
        <v>5.3</v>
      </c>
    </row>
    <row r="19" spans="1:11" s="8" customFormat="1" ht="15.75" x14ac:dyDescent="0.25">
      <c r="A19" s="11" t="s">
        <v>66</v>
      </c>
      <c r="B19" s="12" t="s">
        <v>80</v>
      </c>
      <c r="C19" s="13" t="s">
        <v>97</v>
      </c>
      <c r="D19" s="13" t="s">
        <v>97</v>
      </c>
      <c r="E19" s="13" t="s">
        <v>97</v>
      </c>
      <c r="F19" s="13" t="s">
        <v>97</v>
      </c>
      <c r="G19" s="13" t="s">
        <v>97</v>
      </c>
      <c r="H19" s="13" t="s">
        <v>97</v>
      </c>
      <c r="I19" s="13" t="s">
        <v>97</v>
      </c>
      <c r="J19" s="13" t="s">
        <v>97</v>
      </c>
      <c r="K19" s="13">
        <v>10047.799999999999</v>
      </c>
    </row>
    <row r="20" spans="1:11" s="8" customFormat="1" ht="15.75" x14ac:dyDescent="0.25">
      <c r="A20" s="11" t="s">
        <v>2</v>
      </c>
      <c r="B20" s="12" t="s">
        <v>20</v>
      </c>
      <c r="C20" s="13" t="s">
        <v>97</v>
      </c>
      <c r="D20" s="13" t="s">
        <v>97</v>
      </c>
      <c r="E20" s="13" t="s">
        <v>97</v>
      </c>
      <c r="F20" s="13" t="s">
        <v>97</v>
      </c>
      <c r="G20" s="13" t="s">
        <v>97</v>
      </c>
      <c r="H20" s="13" t="s">
        <v>97</v>
      </c>
      <c r="I20" s="13" t="s">
        <v>97</v>
      </c>
      <c r="J20" s="13">
        <v>646.91999999999996</v>
      </c>
      <c r="K20" s="13">
        <v>2000.42</v>
      </c>
    </row>
    <row r="21" spans="1:11" s="8" customFormat="1" ht="15.75" x14ac:dyDescent="0.25">
      <c r="A21" s="11" t="s">
        <v>15</v>
      </c>
      <c r="B21" s="12" t="s">
        <v>23</v>
      </c>
      <c r="C21" s="13" t="s">
        <v>97</v>
      </c>
      <c r="D21" s="13" t="s">
        <v>97</v>
      </c>
      <c r="E21" s="13" t="s">
        <v>97</v>
      </c>
      <c r="F21" s="13" t="s">
        <v>97</v>
      </c>
      <c r="G21" s="13" t="s">
        <v>97</v>
      </c>
      <c r="H21" s="13" t="s">
        <v>97</v>
      </c>
      <c r="I21" s="13" t="s">
        <v>97</v>
      </c>
      <c r="J21" s="13" t="s">
        <v>97</v>
      </c>
      <c r="K21" s="13">
        <v>4.51</v>
      </c>
    </row>
    <row r="22" spans="1:11" s="8" customFormat="1" ht="15.75" x14ac:dyDescent="0.25">
      <c r="A22" s="11" t="s">
        <v>6</v>
      </c>
      <c r="B22" s="12" t="s">
        <v>28</v>
      </c>
      <c r="C22" s="13" t="s">
        <v>97</v>
      </c>
      <c r="D22" s="13" t="s">
        <v>97</v>
      </c>
      <c r="E22" s="13" t="s">
        <v>97</v>
      </c>
      <c r="F22" s="13" t="s">
        <v>97</v>
      </c>
      <c r="G22" s="13" t="s">
        <v>97</v>
      </c>
      <c r="H22" s="13" t="s">
        <v>97</v>
      </c>
      <c r="I22" s="13" t="s">
        <v>97</v>
      </c>
      <c r="J22" s="13" t="s">
        <v>97</v>
      </c>
      <c r="K22" s="13">
        <v>23.29</v>
      </c>
    </row>
    <row r="23" spans="1:11" s="8" customFormat="1" ht="15.75" x14ac:dyDescent="0.25">
      <c r="A23" s="11" t="s">
        <v>94</v>
      </c>
      <c r="B23" s="12" t="s">
        <v>80</v>
      </c>
      <c r="C23" s="13">
        <v>16049.73</v>
      </c>
      <c r="D23" s="13">
        <v>24390.28</v>
      </c>
      <c r="E23" s="13">
        <v>32170.49</v>
      </c>
      <c r="F23" s="13">
        <v>42366.48</v>
      </c>
      <c r="G23" s="13">
        <v>40570.300000000003</v>
      </c>
      <c r="H23" s="13">
        <v>34111.51</v>
      </c>
      <c r="I23" s="13">
        <v>31540.36</v>
      </c>
      <c r="J23" s="13">
        <v>36115.139999999992</v>
      </c>
      <c r="K23" s="13" t="s">
        <v>97</v>
      </c>
    </row>
    <row r="24" spans="1:11" s="8" customFormat="1" ht="15.75" x14ac:dyDescent="0.25">
      <c r="A24" s="11" t="s">
        <v>95</v>
      </c>
      <c r="B24" s="12" t="s">
        <v>96</v>
      </c>
      <c r="C24" s="13" t="s">
        <v>97</v>
      </c>
      <c r="D24" s="13">
        <v>10380.43</v>
      </c>
      <c r="E24" s="13">
        <v>20616.310000000001</v>
      </c>
      <c r="F24" s="13">
        <v>39442.400000000001</v>
      </c>
      <c r="G24" s="13">
        <v>35522.61</v>
      </c>
      <c r="H24" s="13">
        <v>28225.68</v>
      </c>
      <c r="I24" s="13">
        <v>22652.01</v>
      </c>
      <c r="J24" s="13">
        <v>16463.519999999997</v>
      </c>
      <c r="K24" s="13" t="s">
        <v>97</v>
      </c>
    </row>
    <row r="25" spans="1:11" s="8" customFormat="1" ht="47.25" x14ac:dyDescent="0.25">
      <c r="A25" s="11" t="s">
        <v>111</v>
      </c>
      <c r="B25" s="12" t="s">
        <v>113</v>
      </c>
      <c r="C25" s="13" t="s">
        <v>97</v>
      </c>
      <c r="D25" s="13">
        <v>103.11</v>
      </c>
      <c r="E25" s="13">
        <v>156.65</v>
      </c>
      <c r="F25" s="13">
        <v>221.5</v>
      </c>
      <c r="G25" s="13">
        <v>203.47</v>
      </c>
      <c r="H25" s="13">
        <v>182.01</v>
      </c>
      <c r="I25" s="13">
        <v>120.42</v>
      </c>
      <c r="J25" s="13">
        <v>67.69</v>
      </c>
      <c r="K25" s="13">
        <v>24.18</v>
      </c>
    </row>
    <row r="26" spans="1:11" s="8" customFormat="1" ht="47.25" x14ac:dyDescent="0.25">
      <c r="A26" s="11" t="s">
        <v>112</v>
      </c>
      <c r="B26" s="12" t="s">
        <v>114</v>
      </c>
      <c r="C26" s="13" t="s">
        <v>97</v>
      </c>
      <c r="D26" s="13">
        <v>3.78</v>
      </c>
      <c r="E26" s="13">
        <v>43.21</v>
      </c>
      <c r="F26" s="13">
        <v>135.04</v>
      </c>
      <c r="G26" s="13">
        <v>146.74</v>
      </c>
      <c r="H26" s="13">
        <v>133.46</v>
      </c>
      <c r="I26" s="13">
        <v>127.86</v>
      </c>
      <c r="J26" s="13">
        <v>122.83</v>
      </c>
      <c r="K26" s="13">
        <v>39.24</v>
      </c>
    </row>
    <row r="27" spans="1:11" ht="15.75" x14ac:dyDescent="0.25">
      <c r="A27" s="20" t="s">
        <v>103</v>
      </c>
      <c r="B27" s="23"/>
      <c r="C27" s="16">
        <f>SUM(C5:C26)</f>
        <v>20674.82</v>
      </c>
      <c r="D27" s="16">
        <f>SUM(D5:D26)</f>
        <v>64255.920000000006</v>
      </c>
      <c r="E27" s="16">
        <f>SUM(E5:E26)</f>
        <v>101963.65</v>
      </c>
      <c r="F27" s="16">
        <f>SUM(F5:F26)</f>
        <v>138782.75</v>
      </c>
      <c r="G27" s="16">
        <f t="shared" ref="G27" si="0">SUM(G5:G26)</f>
        <v>126939.51000000001</v>
      </c>
      <c r="H27" s="16">
        <f>SUM(H5:H26)</f>
        <v>109410.72</v>
      </c>
      <c r="I27" s="16">
        <f>SUM(I5:I26)</f>
        <v>99869.36</v>
      </c>
      <c r="J27" s="16">
        <f>SUM(J5:J26)</f>
        <v>98332.299999999974</v>
      </c>
      <c r="K27" s="16">
        <f>SUM(K5:K26)</f>
        <v>49086.959999999992</v>
      </c>
    </row>
    <row r="28" spans="1:11" s="8" customFormat="1" ht="15.75" customHeight="1" x14ac:dyDescent="0.25">
      <c r="A28" s="27" t="s">
        <v>74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11" s="8" customFormat="1" ht="15.75" x14ac:dyDescent="0.25">
      <c r="A29" s="11" t="s">
        <v>81</v>
      </c>
      <c r="B29" s="12" t="s">
        <v>65</v>
      </c>
      <c r="C29" s="13" t="s">
        <v>97</v>
      </c>
      <c r="D29" s="13" t="s">
        <v>97</v>
      </c>
      <c r="E29" s="13">
        <v>18379.599999999999</v>
      </c>
      <c r="F29" s="13">
        <v>224664.17</v>
      </c>
      <c r="G29" s="13">
        <v>211441.09</v>
      </c>
      <c r="H29" s="13">
        <v>161037.74</v>
      </c>
      <c r="I29" s="13">
        <v>164146.41</v>
      </c>
      <c r="J29" s="13">
        <v>166855.79999999999</v>
      </c>
      <c r="K29" s="13">
        <v>179866.83</v>
      </c>
    </row>
    <row r="30" spans="1:11" s="8" customFormat="1" ht="31.5" x14ac:dyDescent="0.25">
      <c r="A30" s="11" t="s">
        <v>85</v>
      </c>
      <c r="B30" s="12" t="s">
        <v>109</v>
      </c>
      <c r="C30" s="13" t="s">
        <v>97</v>
      </c>
      <c r="D30" s="13" t="s">
        <v>97</v>
      </c>
      <c r="E30" s="13">
        <v>428.42</v>
      </c>
      <c r="F30" s="13">
        <v>14466.5</v>
      </c>
      <c r="G30" s="13">
        <v>13970.78</v>
      </c>
      <c r="H30" s="13">
        <v>11443.89</v>
      </c>
      <c r="I30" s="13">
        <v>11359.08</v>
      </c>
      <c r="J30" s="13">
        <v>11507.49</v>
      </c>
      <c r="K30" s="13">
        <v>11945.64</v>
      </c>
    </row>
    <row r="31" spans="1:11" s="8" customFormat="1" ht="47.25" x14ac:dyDescent="0.25">
      <c r="A31" s="11" t="s">
        <v>92</v>
      </c>
      <c r="B31" s="12" t="s">
        <v>83</v>
      </c>
      <c r="C31" s="13" t="s">
        <v>97</v>
      </c>
      <c r="D31" s="13" t="s">
        <v>97</v>
      </c>
      <c r="E31" s="13">
        <v>402.25</v>
      </c>
      <c r="F31" s="13">
        <v>18368.36</v>
      </c>
      <c r="G31" s="13">
        <v>18412.330000000002</v>
      </c>
      <c r="H31" s="13">
        <v>11118.89</v>
      </c>
      <c r="I31" s="13">
        <v>11986.17</v>
      </c>
      <c r="J31" s="13">
        <v>10008.120000000001</v>
      </c>
      <c r="K31" s="13">
        <v>8139.97</v>
      </c>
    </row>
    <row r="32" spans="1:11" s="8" customFormat="1" ht="15.75" x14ac:dyDescent="0.25">
      <c r="A32" s="11" t="s">
        <v>82</v>
      </c>
      <c r="B32" s="12" t="s">
        <v>84</v>
      </c>
      <c r="C32" s="13" t="s">
        <v>97</v>
      </c>
      <c r="D32" s="13" t="s">
        <v>97</v>
      </c>
      <c r="E32" s="13">
        <v>1.67</v>
      </c>
      <c r="F32" s="13">
        <v>1752.2</v>
      </c>
      <c r="G32" s="13">
        <v>4292.99</v>
      </c>
      <c r="H32" s="13">
        <v>4885.82</v>
      </c>
      <c r="I32" s="13">
        <v>13403.6</v>
      </c>
      <c r="J32" s="13">
        <v>13152.21</v>
      </c>
      <c r="K32" s="13">
        <v>8140.42</v>
      </c>
    </row>
    <row r="33" spans="1:11" ht="15.75" x14ac:dyDescent="0.25">
      <c r="A33" s="20" t="s">
        <v>103</v>
      </c>
      <c r="B33" s="21"/>
      <c r="C33" s="16">
        <f>SUM(C29:C32)</f>
        <v>0</v>
      </c>
      <c r="D33" s="16">
        <f>SUM(D29:D32)</f>
        <v>0</v>
      </c>
      <c r="E33" s="16">
        <f>SUM(E29:E32)</f>
        <v>19211.939999999995</v>
      </c>
      <c r="F33" s="16">
        <f>SUM(F29:F32)</f>
        <v>259251.23000000004</v>
      </c>
      <c r="G33" s="16">
        <f t="shared" ref="G33" si="1">SUM(G29:G32)</f>
        <v>248117.19</v>
      </c>
      <c r="H33" s="16">
        <f>SUM(H29:H32)</f>
        <v>188486.34000000003</v>
      </c>
      <c r="I33" s="16">
        <f>SUM(I29:I32)</f>
        <v>200895.26</v>
      </c>
      <c r="J33" s="16">
        <v>201523.61999999997</v>
      </c>
      <c r="K33" s="16">
        <f>SUM(K29:K32)</f>
        <v>208092.86</v>
      </c>
    </row>
    <row r="34" spans="1:11" s="8" customFormat="1" ht="15.75" customHeight="1" x14ac:dyDescent="0.25">
      <c r="A34" s="27" t="s">
        <v>75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</row>
    <row r="35" spans="1:11" s="8" customFormat="1" ht="15.75" x14ac:dyDescent="0.25">
      <c r="A35" s="11" t="s">
        <v>67</v>
      </c>
      <c r="B35" s="12" t="s">
        <v>101</v>
      </c>
      <c r="C35" s="13">
        <v>230180.79</v>
      </c>
      <c r="D35" s="13">
        <v>229226.36</v>
      </c>
      <c r="E35" s="13">
        <v>230283.54</v>
      </c>
      <c r="F35" s="13">
        <v>230656.32</v>
      </c>
      <c r="G35" s="13">
        <v>236179.29</v>
      </c>
      <c r="H35" s="13">
        <v>235713.93</v>
      </c>
      <c r="I35" s="13">
        <v>264796.71999999997</v>
      </c>
      <c r="J35" s="13">
        <v>261247.04000000004</v>
      </c>
      <c r="K35" s="13">
        <v>812339.53</v>
      </c>
    </row>
    <row r="36" spans="1:11" s="8" customFormat="1" ht="15.75" x14ac:dyDescent="0.25">
      <c r="A36" s="11" t="s">
        <v>68</v>
      </c>
      <c r="B36" s="12" t="s">
        <v>100</v>
      </c>
      <c r="C36" s="13">
        <v>423186.02</v>
      </c>
      <c r="D36" s="13">
        <v>420953.26</v>
      </c>
      <c r="E36" s="13">
        <v>422579.97</v>
      </c>
      <c r="F36" s="13">
        <v>421887.7</v>
      </c>
      <c r="G36" s="13">
        <v>434269.68</v>
      </c>
      <c r="H36" s="13">
        <v>438489.59</v>
      </c>
      <c r="I36" s="13">
        <v>527714.85</v>
      </c>
      <c r="J36" s="13">
        <v>515408</v>
      </c>
      <c r="K36" s="13">
        <v>208374.82</v>
      </c>
    </row>
    <row r="37" spans="1:11" s="8" customFormat="1" ht="15.75" x14ac:dyDescent="0.25">
      <c r="A37" s="11" t="s">
        <v>69</v>
      </c>
      <c r="B37" s="12" t="s">
        <v>71</v>
      </c>
      <c r="C37" s="13">
        <v>17906.79</v>
      </c>
      <c r="D37" s="13">
        <v>18009</v>
      </c>
      <c r="E37" s="13">
        <v>18164.78</v>
      </c>
      <c r="F37" s="13">
        <v>17852.95</v>
      </c>
      <c r="G37" s="13">
        <v>18444.87</v>
      </c>
      <c r="H37" s="13">
        <v>19173.62</v>
      </c>
      <c r="I37" s="13">
        <v>22218.06</v>
      </c>
      <c r="J37" s="13">
        <v>22241.370000000003</v>
      </c>
      <c r="K37" s="13">
        <v>112777.62</v>
      </c>
    </row>
    <row r="38" spans="1:11" s="8" customFormat="1" ht="31.5" x14ac:dyDescent="0.25">
      <c r="A38" s="11" t="s">
        <v>70</v>
      </c>
      <c r="B38" s="12" t="s">
        <v>72</v>
      </c>
      <c r="C38" s="13">
        <v>59247.66</v>
      </c>
      <c r="D38" s="13">
        <v>59537.06</v>
      </c>
      <c r="E38" s="13">
        <v>59195.67</v>
      </c>
      <c r="F38" s="13">
        <v>58995.05</v>
      </c>
      <c r="G38" s="13">
        <v>59621.760000000002</v>
      </c>
      <c r="H38" s="13">
        <v>59321.42</v>
      </c>
      <c r="I38" s="13">
        <v>60286.55</v>
      </c>
      <c r="J38" s="13">
        <v>60034.549999999988</v>
      </c>
      <c r="K38" s="13">
        <v>91373.94</v>
      </c>
    </row>
    <row r="39" spans="1:11" s="8" customFormat="1" ht="15.75" x14ac:dyDescent="0.25">
      <c r="A39" s="11" t="s">
        <v>99</v>
      </c>
      <c r="B39" s="12" t="s">
        <v>102</v>
      </c>
      <c r="C39" s="13" t="s">
        <v>97</v>
      </c>
      <c r="D39" s="13" t="s">
        <v>97</v>
      </c>
      <c r="E39" s="13" t="s">
        <v>97</v>
      </c>
      <c r="F39" s="13" t="s">
        <v>97</v>
      </c>
      <c r="G39" s="13">
        <v>391835</v>
      </c>
      <c r="H39" s="13">
        <v>390643.84</v>
      </c>
      <c r="I39" s="13">
        <v>427119.64</v>
      </c>
      <c r="J39" s="13">
        <v>423639.87</v>
      </c>
      <c r="K39" s="13" t="s">
        <v>97</v>
      </c>
    </row>
    <row r="40" spans="1:11" ht="15.75" x14ac:dyDescent="0.25">
      <c r="A40" s="20" t="s">
        <v>103</v>
      </c>
      <c r="B40" s="20"/>
      <c r="C40" s="16">
        <f>SUM(C35:C39)</f>
        <v>730521.26000000013</v>
      </c>
      <c r="D40" s="16">
        <f>SUM(D35:D39)</f>
        <v>727725.67999999993</v>
      </c>
      <c r="E40" s="16">
        <f>SUM(E35:E39)</f>
        <v>730223.96000000008</v>
      </c>
      <c r="F40" s="16">
        <f>SUM(F35:F39)</f>
        <v>729392.02</v>
      </c>
      <c r="G40" s="16">
        <f t="shared" ref="G40" si="2">SUM(G35:G39)</f>
        <v>1140350.6000000001</v>
      </c>
      <c r="H40" s="16">
        <f>SUM(H35:H39)</f>
        <v>1143342.4000000001</v>
      </c>
      <c r="I40" s="16">
        <f>SUM(I35:I39)</f>
        <v>1302135.82</v>
      </c>
      <c r="J40" s="16">
        <v>1282570.83</v>
      </c>
      <c r="K40" s="16">
        <f>SUM(K35:K38)</f>
        <v>1224865.9100000001</v>
      </c>
    </row>
    <row r="41" spans="1:11" s="8" customFormat="1" ht="33" customHeight="1" x14ac:dyDescent="0.25">
      <c r="A41" s="27" t="s">
        <v>90</v>
      </c>
      <c r="B41" s="28"/>
      <c r="C41" s="28"/>
      <c r="D41" s="28"/>
      <c r="E41" s="28"/>
      <c r="F41" s="28"/>
      <c r="G41" s="28"/>
      <c r="H41" s="28"/>
      <c r="I41" s="28"/>
      <c r="J41" s="28"/>
      <c r="K41" s="29"/>
    </row>
    <row r="42" spans="1:11" s="8" customFormat="1" ht="15.75" x14ac:dyDescent="0.25">
      <c r="A42" s="11" t="s">
        <v>76</v>
      </c>
      <c r="B42" s="12" t="s">
        <v>78</v>
      </c>
      <c r="C42" s="13">
        <v>6490.08</v>
      </c>
      <c r="D42" s="13">
        <v>5723.84</v>
      </c>
      <c r="E42" s="13">
        <v>5084.09</v>
      </c>
      <c r="F42" s="13">
        <v>5903.28</v>
      </c>
      <c r="G42" s="13">
        <v>5946.69</v>
      </c>
      <c r="H42" s="13">
        <v>5664.84</v>
      </c>
      <c r="I42" s="13">
        <v>5291.79</v>
      </c>
      <c r="J42" s="13">
        <v>5007.6899999999996</v>
      </c>
      <c r="K42" s="13">
        <v>4503.42</v>
      </c>
    </row>
    <row r="43" spans="1:11" s="8" customFormat="1" ht="15.75" x14ac:dyDescent="0.25">
      <c r="A43" s="11" t="s">
        <v>77</v>
      </c>
      <c r="B43" s="17" t="s">
        <v>79</v>
      </c>
      <c r="C43" s="13">
        <v>18712.060000000001</v>
      </c>
      <c r="D43" s="13">
        <v>21768.91</v>
      </c>
      <c r="E43" s="13">
        <v>23771.19</v>
      </c>
      <c r="F43" s="13">
        <v>24992.43</v>
      </c>
      <c r="G43" s="13">
        <v>24468.87</v>
      </c>
      <c r="H43" s="13">
        <v>24045.83</v>
      </c>
      <c r="I43" s="13">
        <v>22985.7</v>
      </c>
      <c r="J43" s="13">
        <v>22551.599999999999</v>
      </c>
      <c r="K43" s="13">
        <v>20961</v>
      </c>
    </row>
    <row r="44" spans="1:11" ht="15.75" x14ac:dyDescent="0.25">
      <c r="A44" s="20" t="s">
        <v>103</v>
      </c>
      <c r="B44" s="22"/>
      <c r="C44" s="16">
        <f>SUM(C42:C43)</f>
        <v>25202.14</v>
      </c>
      <c r="D44" s="16">
        <f>SUM(D42:D43)</f>
        <v>27492.75</v>
      </c>
      <c r="E44" s="16">
        <f>SUM(E42:E43)</f>
        <v>28855.279999999999</v>
      </c>
      <c r="F44" s="16">
        <f>SUM(F42:F43)</f>
        <v>30895.71</v>
      </c>
      <c r="G44" s="16">
        <f t="shared" ref="G44" si="3">SUM(G42:G43)</f>
        <v>30415.559999999998</v>
      </c>
      <c r="H44" s="16">
        <f>SUM(H42:H43)</f>
        <v>29710.670000000002</v>
      </c>
      <c r="I44" s="16">
        <f>SUM(I42:I43)</f>
        <v>28277.49</v>
      </c>
      <c r="J44" s="16">
        <v>27559.289999999997</v>
      </c>
      <c r="K44" s="16">
        <f>SUM(K42:K43)</f>
        <v>25464.42</v>
      </c>
    </row>
    <row r="45" spans="1:11" s="8" customFormat="1" ht="30.75" customHeight="1" x14ac:dyDescent="0.25">
      <c r="A45" s="27" t="s">
        <v>88</v>
      </c>
      <c r="B45" s="28"/>
      <c r="C45" s="28"/>
      <c r="D45" s="28"/>
      <c r="E45" s="28"/>
      <c r="F45" s="28"/>
      <c r="G45" s="28"/>
      <c r="H45" s="28"/>
      <c r="I45" s="28"/>
      <c r="J45" s="28"/>
      <c r="K45" s="29"/>
    </row>
    <row r="46" spans="1:11" ht="15.75" x14ac:dyDescent="0.25">
      <c r="A46" s="18" t="s">
        <v>58</v>
      </c>
      <c r="B46" s="19" t="s">
        <v>59</v>
      </c>
      <c r="C46" s="16">
        <v>10187.68</v>
      </c>
      <c r="D46" s="16">
        <v>9611.17</v>
      </c>
      <c r="E46" s="16">
        <v>9174.85</v>
      </c>
      <c r="F46" s="16">
        <v>8856.9</v>
      </c>
      <c r="G46" s="16">
        <v>8492.52</v>
      </c>
      <c r="H46" s="16">
        <v>8248.06</v>
      </c>
      <c r="I46" s="16">
        <v>7657.02</v>
      </c>
      <c r="J46" s="16">
        <v>7334.22</v>
      </c>
      <c r="K46" s="16">
        <v>6989.67</v>
      </c>
    </row>
    <row r="47" spans="1:11" s="8" customFormat="1" ht="31.5" customHeight="1" x14ac:dyDescent="0.25">
      <c r="A47" s="27" t="s">
        <v>89</v>
      </c>
      <c r="B47" s="28"/>
      <c r="C47" s="28"/>
      <c r="D47" s="28"/>
      <c r="E47" s="28"/>
      <c r="F47" s="28"/>
      <c r="G47" s="28"/>
      <c r="H47" s="28"/>
      <c r="I47" s="28"/>
      <c r="J47" s="28"/>
      <c r="K47" s="29"/>
    </row>
    <row r="48" spans="1:11" ht="15.75" x14ac:dyDescent="0.25">
      <c r="A48" s="18" t="s">
        <v>31</v>
      </c>
      <c r="B48" s="19" t="s">
        <v>32</v>
      </c>
      <c r="C48" s="16">
        <v>4528.29</v>
      </c>
      <c r="D48" s="16">
        <v>4294.05</v>
      </c>
      <c r="E48" s="16">
        <v>4027.25</v>
      </c>
      <c r="F48" s="16">
        <v>3848.04</v>
      </c>
      <c r="G48" s="16">
        <v>3662.13</v>
      </c>
      <c r="H48" s="16">
        <v>3236.36</v>
      </c>
      <c r="I48" s="16">
        <v>2804.86</v>
      </c>
      <c r="J48" s="16">
        <v>2379.0700000000002</v>
      </c>
      <c r="K48" s="16">
        <v>1879.03</v>
      </c>
    </row>
    <row r="49" spans="1:11" s="8" customFormat="1" ht="16.5" customHeight="1" x14ac:dyDescent="0.25">
      <c r="A49" s="27" t="s">
        <v>86</v>
      </c>
      <c r="B49" s="28"/>
      <c r="C49" s="28"/>
      <c r="D49" s="28"/>
      <c r="E49" s="28"/>
      <c r="F49" s="28"/>
      <c r="G49" s="28"/>
      <c r="H49" s="28"/>
      <c r="I49" s="28"/>
      <c r="J49" s="28"/>
      <c r="K49" s="29"/>
    </row>
    <row r="50" spans="1:11" s="8" customFormat="1" ht="31.5" x14ac:dyDescent="0.25">
      <c r="A50" s="11" t="s">
        <v>33</v>
      </c>
      <c r="B50" s="12" t="s">
        <v>34</v>
      </c>
      <c r="C50" s="13">
        <v>2241.8200000000002</v>
      </c>
      <c r="D50" s="13">
        <v>2459.52</v>
      </c>
      <c r="E50" s="13">
        <v>2578.13</v>
      </c>
      <c r="F50" s="13">
        <v>2558.35</v>
      </c>
      <c r="G50" s="13">
        <v>2541.4</v>
      </c>
      <c r="H50" s="13">
        <v>2598.38</v>
      </c>
      <c r="I50" s="13">
        <v>2372.0100000000002</v>
      </c>
      <c r="J50" s="13">
        <v>2331.56</v>
      </c>
      <c r="K50" s="13">
        <v>2410.67</v>
      </c>
    </row>
    <row r="51" spans="1:11" s="8" customFormat="1" ht="31.5" x14ac:dyDescent="0.25">
      <c r="A51" s="11" t="s">
        <v>35</v>
      </c>
      <c r="B51" s="12" t="s">
        <v>36</v>
      </c>
      <c r="C51" s="13">
        <v>1427.95</v>
      </c>
      <c r="D51" s="13">
        <v>1517.45</v>
      </c>
      <c r="E51" s="13">
        <v>1530.79</v>
      </c>
      <c r="F51" s="13">
        <v>1590.41</v>
      </c>
      <c r="G51" s="13">
        <v>1605.72</v>
      </c>
      <c r="H51" s="13">
        <v>1639.76</v>
      </c>
      <c r="I51" s="13">
        <v>1501.82</v>
      </c>
      <c r="J51" s="13">
        <v>1510.46</v>
      </c>
      <c r="K51" s="13">
        <v>1640.82</v>
      </c>
    </row>
    <row r="52" spans="1:11" s="8" customFormat="1" ht="31.5" x14ac:dyDescent="0.25">
      <c r="A52" s="11" t="s">
        <v>37</v>
      </c>
      <c r="B52" s="12" t="s">
        <v>38</v>
      </c>
      <c r="C52" s="13">
        <v>274.76</v>
      </c>
      <c r="D52" s="13">
        <v>317.68</v>
      </c>
      <c r="E52" s="13">
        <v>327.39999999999998</v>
      </c>
      <c r="F52" s="13">
        <v>335.93</v>
      </c>
      <c r="G52" s="13">
        <v>358.45</v>
      </c>
      <c r="H52" s="13">
        <v>386.15</v>
      </c>
      <c r="I52" s="13">
        <v>294.41000000000003</v>
      </c>
      <c r="J52" s="13">
        <v>300.23</v>
      </c>
      <c r="K52" s="13">
        <v>306.57</v>
      </c>
    </row>
    <row r="53" spans="1:11" s="8" customFormat="1" ht="31.5" x14ac:dyDescent="0.25">
      <c r="A53" s="11" t="s">
        <v>39</v>
      </c>
      <c r="B53" s="12" t="s">
        <v>40</v>
      </c>
      <c r="C53" s="13">
        <v>1889.12</v>
      </c>
      <c r="D53" s="13">
        <v>2000.91</v>
      </c>
      <c r="E53" s="13">
        <v>2018.24</v>
      </c>
      <c r="F53" s="13">
        <v>2026.22</v>
      </c>
      <c r="G53" s="13">
        <v>2105.8000000000002</v>
      </c>
      <c r="H53" s="13">
        <v>2168.86</v>
      </c>
      <c r="I53" s="13">
        <v>2038.62</v>
      </c>
      <c r="J53" s="13">
        <v>2046.08</v>
      </c>
      <c r="K53" s="13">
        <v>2093.37</v>
      </c>
    </row>
    <row r="54" spans="1:11" s="8" customFormat="1" ht="31.5" x14ac:dyDescent="0.25">
      <c r="A54" s="11" t="s">
        <v>41</v>
      </c>
      <c r="B54" s="12" t="s">
        <v>42</v>
      </c>
      <c r="C54" s="13">
        <v>1403.43</v>
      </c>
      <c r="D54" s="13">
        <v>1447.03</v>
      </c>
      <c r="E54" s="13">
        <v>1445.26</v>
      </c>
      <c r="F54" s="13">
        <v>1574.44</v>
      </c>
      <c r="G54" s="13">
        <v>1525.23</v>
      </c>
      <c r="H54" s="13">
        <v>1608.97</v>
      </c>
      <c r="I54" s="13">
        <v>1486.31</v>
      </c>
      <c r="J54" s="13">
        <v>1465.62</v>
      </c>
      <c r="K54" s="13">
        <v>1496.76</v>
      </c>
    </row>
    <row r="55" spans="1:11" s="8" customFormat="1" ht="15.75" x14ac:dyDescent="0.25">
      <c r="A55" s="11" t="s">
        <v>43</v>
      </c>
      <c r="B55" s="12" t="s">
        <v>44</v>
      </c>
      <c r="C55" s="13">
        <v>12.06</v>
      </c>
      <c r="D55" s="13">
        <v>12.06</v>
      </c>
      <c r="E55" s="13">
        <v>13.04</v>
      </c>
      <c r="F55" s="13">
        <v>24.86</v>
      </c>
      <c r="G55" s="13">
        <v>59.63</v>
      </c>
      <c r="H55" s="13">
        <v>72.349999999999994</v>
      </c>
      <c r="I55" s="13">
        <v>2.79</v>
      </c>
      <c r="J55" s="13">
        <v>2.72</v>
      </c>
      <c r="K55" s="13">
        <v>38.6</v>
      </c>
    </row>
    <row r="56" spans="1:11" s="8" customFormat="1" ht="15.75" x14ac:dyDescent="0.25">
      <c r="A56" s="11" t="s">
        <v>45</v>
      </c>
      <c r="B56" s="12" t="s">
        <v>46</v>
      </c>
      <c r="C56" s="13">
        <v>28.49</v>
      </c>
      <c r="D56" s="13">
        <v>28.43</v>
      </c>
      <c r="E56" s="13">
        <v>18.36</v>
      </c>
      <c r="F56" s="13">
        <v>45.73</v>
      </c>
      <c r="G56" s="13">
        <v>20.149999999999999</v>
      </c>
      <c r="H56" s="13">
        <v>40.33</v>
      </c>
      <c r="I56" s="13">
        <v>1.96</v>
      </c>
      <c r="J56" s="13">
        <v>5.81</v>
      </c>
      <c r="K56" s="13">
        <v>21.58</v>
      </c>
    </row>
    <row r="57" spans="1:11" ht="15.75" x14ac:dyDescent="0.25">
      <c r="A57" s="20" t="s">
        <v>103</v>
      </c>
      <c r="B57" s="22"/>
      <c r="C57" s="16">
        <f>SUM(C50:C56)</f>
        <v>7277.630000000001</v>
      </c>
      <c r="D57" s="16">
        <f>SUM(D50:D56)</f>
        <v>7783.0800000000008</v>
      </c>
      <c r="E57" s="16">
        <f>SUM(E50:E56)</f>
        <v>7931.2199999999993</v>
      </c>
      <c r="F57" s="16">
        <f>SUM(F50:F56)</f>
        <v>8155.94</v>
      </c>
      <c r="G57" s="16">
        <f t="shared" ref="G57" si="4">SUM(G50:G56)</f>
        <v>8216.3799999999992</v>
      </c>
      <c r="H57" s="16">
        <f>SUM(H50:H56)</f>
        <v>8514.7999999999993</v>
      </c>
      <c r="I57" s="16">
        <f>SUM(I50:I56)</f>
        <v>7697.92</v>
      </c>
      <c r="J57" s="16">
        <v>7662.4800000000005</v>
      </c>
      <c r="K57" s="16">
        <f>SUM(K50:K56)</f>
        <v>8008.37</v>
      </c>
    </row>
    <row r="58" spans="1:11" ht="15.75" customHeight="1" x14ac:dyDescent="0.25">
      <c r="A58" s="30" t="s">
        <v>105</v>
      </c>
      <c r="B58" s="31"/>
      <c r="C58" s="31"/>
      <c r="D58" s="31"/>
      <c r="E58" s="31"/>
      <c r="F58" s="31"/>
      <c r="G58" s="31"/>
      <c r="H58" s="31"/>
      <c r="I58" s="31"/>
      <c r="J58" s="31"/>
      <c r="K58" s="32"/>
    </row>
    <row r="59" spans="1:11" s="8" customFormat="1" ht="31.5" x14ac:dyDescent="0.25">
      <c r="A59" s="11" t="s">
        <v>47</v>
      </c>
      <c r="B59" s="12" t="s">
        <v>34</v>
      </c>
      <c r="C59" s="13" t="s">
        <v>97</v>
      </c>
      <c r="D59" s="13" t="s">
        <v>97</v>
      </c>
      <c r="E59" s="13" t="s">
        <v>97</v>
      </c>
      <c r="F59" s="13" t="s">
        <v>97</v>
      </c>
      <c r="G59" s="13" t="s">
        <v>97</v>
      </c>
      <c r="H59" s="13" t="s">
        <v>97</v>
      </c>
      <c r="I59" s="13">
        <v>1386.88</v>
      </c>
      <c r="J59" s="13">
        <v>1523.67</v>
      </c>
      <c r="K59" s="13">
        <v>1583.36</v>
      </c>
    </row>
    <row r="60" spans="1:11" s="8" customFormat="1" ht="31.5" x14ac:dyDescent="0.25">
      <c r="A60" s="11" t="s">
        <v>48</v>
      </c>
      <c r="B60" s="12" t="s">
        <v>36</v>
      </c>
      <c r="C60" s="13" t="s">
        <v>97</v>
      </c>
      <c r="D60" s="13" t="s">
        <v>97</v>
      </c>
      <c r="E60" s="13" t="s">
        <v>97</v>
      </c>
      <c r="F60" s="13" t="s">
        <v>97</v>
      </c>
      <c r="G60" s="13" t="s">
        <v>97</v>
      </c>
      <c r="H60" s="13" t="s">
        <v>97</v>
      </c>
      <c r="I60" s="13">
        <v>1353.24</v>
      </c>
      <c r="J60" s="13">
        <v>1504.51</v>
      </c>
      <c r="K60" s="13">
        <v>1586.72</v>
      </c>
    </row>
    <row r="61" spans="1:11" s="8" customFormat="1" ht="31.5" x14ac:dyDescent="0.25">
      <c r="A61" s="11" t="s">
        <v>49</v>
      </c>
      <c r="B61" s="12" t="s">
        <v>38</v>
      </c>
      <c r="C61" s="13" t="s">
        <v>97</v>
      </c>
      <c r="D61" s="13" t="s">
        <v>97</v>
      </c>
      <c r="E61" s="13" t="s">
        <v>97</v>
      </c>
      <c r="F61" s="13" t="s">
        <v>97</v>
      </c>
      <c r="G61" s="13" t="s">
        <v>97</v>
      </c>
      <c r="H61" s="13" t="s">
        <v>97</v>
      </c>
      <c r="I61" s="13">
        <v>325.89999999999998</v>
      </c>
      <c r="J61" s="13">
        <v>407.81</v>
      </c>
      <c r="K61" s="13">
        <v>537.66</v>
      </c>
    </row>
    <row r="62" spans="1:11" s="8" customFormat="1" ht="31.5" x14ac:dyDescent="0.25">
      <c r="A62" s="11" t="s">
        <v>50</v>
      </c>
      <c r="B62" s="12" t="s">
        <v>40</v>
      </c>
      <c r="C62" s="13" t="s">
        <v>97</v>
      </c>
      <c r="D62" s="13" t="s">
        <v>97</v>
      </c>
      <c r="E62" s="13" t="s">
        <v>97</v>
      </c>
      <c r="F62" s="13" t="s">
        <v>97</v>
      </c>
      <c r="G62" s="13" t="s">
        <v>97</v>
      </c>
      <c r="H62" s="13" t="s">
        <v>97</v>
      </c>
      <c r="I62" s="13">
        <v>3751.13</v>
      </c>
      <c r="J62" s="13">
        <v>4188.6000000000004</v>
      </c>
      <c r="K62" s="13">
        <v>4518.05</v>
      </c>
    </row>
    <row r="63" spans="1:11" s="8" customFormat="1" ht="31.5" x14ac:dyDescent="0.25">
      <c r="A63" s="11" t="s">
        <v>51</v>
      </c>
      <c r="B63" s="12" t="s">
        <v>42</v>
      </c>
      <c r="C63" s="13" t="s">
        <v>97</v>
      </c>
      <c r="D63" s="13" t="s">
        <v>97</v>
      </c>
      <c r="E63" s="13" t="s">
        <v>97</v>
      </c>
      <c r="F63" s="13" t="s">
        <v>97</v>
      </c>
      <c r="G63" s="13" t="s">
        <v>97</v>
      </c>
      <c r="H63" s="13" t="s">
        <v>97</v>
      </c>
      <c r="I63" s="13">
        <v>2129.8200000000002</v>
      </c>
      <c r="J63" s="13">
        <v>2542.63</v>
      </c>
      <c r="K63" s="13">
        <v>2975.6</v>
      </c>
    </row>
    <row r="64" spans="1:11" s="8" customFormat="1" ht="15.75" x14ac:dyDescent="0.25">
      <c r="A64" s="11" t="s">
        <v>52</v>
      </c>
      <c r="B64" s="12" t="s">
        <v>44</v>
      </c>
      <c r="C64" s="13" t="s">
        <v>97</v>
      </c>
      <c r="D64" s="13" t="s">
        <v>97</v>
      </c>
      <c r="E64" s="13" t="s">
        <v>97</v>
      </c>
      <c r="F64" s="13" t="s">
        <v>97</v>
      </c>
      <c r="G64" s="13" t="s">
        <v>97</v>
      </c>
      <c r="H64" s="13" t="s">
        <v>97</v>
      </c>
      <c r="I64" s="13">
        <v>0</v>
      </c>
      <c r="J64" s="13">
        <v>17.89</v>
      </c>
      <c r="K64" s="13">
        <v>34.03</v>
      </c>
    </row>
    <row r="65" spans="1:11" s="8" customFormat="1" ht="15.75" x14ac:dyDescent="0.25">
      <c r="A65" s="11" t="s">
        <v>53</v>
      </c>
      <c r="B65" s="12" t="s">
        <v>46</v>
      </c>
      <c r="C65" s="13" t="s">
        <v>97</v>
      </c>
      <c r="D65" s="13" t="s">
        <v>97</v>
      </c>
      <c r="E65" s="13" t="s">
        <v>97</v>
      </c>
      <c r="F65" s="13" t="s">
        <v>97</v>
      </c>
      <c r="G65" s="13" t="s">
        <v>97</v>
      </c>
      <c r="H65" s="13" t="s">
        <v>97</v>
      </c>
      <c r="I65" s="13">
        <v>1.51</v>
      </c>
      <c r="J65" s="13">
        <v>0.27</v>
      </c>
      <c r="K65" s="13">
        <v>0.27</v>
      </c>
    </row>
    <row r="66" spans="1:11" ht="15.75" x14ac:dyDescent="0.25">
      <c r="A66" s="20" t="s">
        <v>103</v>
      </c>
      <c r="B66" s="21"/>
      <c r="C66" s="13" t="s">
        <v>97</v>
      </c>
      <c r="D66" s="13" t="s">
        <v>97</v>
      </c>
      <c r="E66" s="13" t="s">
        <v>97</v>
      </c>
      <c r="F66" s="13" t="s">
        <v>97</v>
      </c>
      <c r="G66" s="13" t="s">
        <v>97</v>
      </c>
      <c r="H66" s="13" t="s">
        <v>97</v>
      </c>
      <c r="I66" s="16">
        <f>SUM(I59:I65)</f>
        <v>8948.48</v>
      </c>
      <c r="J66" s="16">
        <v>10185.380000000001</v>
      </c>
      <c r="K66" s="16">
        <f>SUM(K59:K65)</f>
        <v>11235.690000000002</v>
      </c>
    </row>
    <row r="67" spans="1:11" ht="15.75" customHeight="1" x14ac:dyDescent="0.25">
      <c r="A67" s="30" t="s">
        <v>87</v>
      </c>
      <c r="B67" s="31"/>
      <c r="C67" s="31"/>
      <c r="D67" s="31"/>
      <c r="E67" s="31"/>
      <c r="F67" s="31"/>
      <c r="G67" s="31"/>
      <c r="H67" s="31"/>
      <c r="I67" s="31"/>
      <c r="J67" s="31"/>
      <c r="K67" s="32"/>
    </row>
    <row r="68" spans="1:11" s="8" customFormat="1" ht="24" customHeight="1" x14ac:dyDescent="0.25">
      <c r="A68" s="11" t="s">
        <v>54</v>
      </c>
      <c r="B68" s="12" t="s">
        <v>55</v>
      </c>
      <c r="C68" s="13" t="s">
        <v>97</v>
      </c>
      <c r="D68" s="13" t="s">
        <v>97</v>
      </c>
      <c r="E68" s="13" t="s">
        <v>97</v>
      </c>
      <c r="F68" s="13" t="s">
        <v>97</v>
      </c>
      <c r="G68" s="13" t="s">
        <v>97</v>
      </c>
      <c r="H68" s="14">
        <v>164.18</v>
      </c>
      <c r="I68" s="13">
        <v>266.48</v>
      </c>
      <c r="J68" s="13">
        <v>356.54</v>
      </c>
      <c r="K68" s="13">
        <v>500.63</v>
      </c>
    </row>
    <row r="69" spans="1:11" s="8" customFormat="1" ht="31.5" x14ac:dyDescent="0.25">
      <c r="A69" s="11" t="s">
        <v>56</v>
      </c>
      <c r="B69" s="12" t="s">
        <v>57</v>
      </c>
      <c r="C69" s="13" t="s">
        <v>97</v>
      </c>
      <c r="D69" s="13" t="s">
        <v>97</v>
      </c>
      <c r="E69" s="13" t="s">
        <v>97</v>
      </c>
      <c r="F69" s="13" t="s">
        <v>97</v>
      </c>
      <c r="G69" s="13" t="s">
        <v>97</v>
      </c>
      <c r="H69" s="14">
        <v>355.34</v>
      </c>
      <c r="I69" s="13">
        <v>547.84</v>
      </c>
      <c r="J69" s="13">
        <v>687.77</v>
      </c>
      <c r="K69" s="13">
        <v>867.47</v>
      </c>
    </row>
    <row r="70" spans="1:11" ht="15.75" x14ac:dyDescent="0.25">
      <c r="A70" s="20" t="s">
        <v>103</v>
      </c>
      <c r="B70" s="22"/>
      <c r="C70" s="13" t="s">
        <v>97</v>
      </c>
      <c r="D70" s="13" t="s">
        <v>97</v>
      </c>
      <c r="E70" s="13" t="s">
        <v>97</v>
      </c>
      <c r="F70" s="13" t="s">
        <v>97</v>
      </c>
      <c r="G70" s="13" t="s">
        <v>97</v>
      </c>
      <c r="H70" s="16">
        <f>SUM(H68:H69)</f>
        <v>519.52</v>
      </c>
      <c r="I70" s="16">
        <f>SUM(I68:I69)</f>
        <v>814.32</v>
      </c>
      <c r="J70" s="16">
        <v>1044.31</v>
      </c>
      <c r="K70" s="16">
        <f>SUM(K68:K69)</f>
        <v>1368.1</v>
      </c>
    </row>
    <row r="71" spans="1:11" x14ac:dyDescent="0.25">
      <c r="A71" s="2"/>
      <c r="B71" s="3"/>
      <c r="C71" s="4"/>
      <c r="D71" s="4"/>
      <c r="E71" s="4"/>
      <c r="F71" s="4"/>
      <c r="G71" s="4"/>
      <c r="H71" s="4"/>
      <c r="I71" s="4"/>
      <c r="J71" s="4"/>
    </row>
    <row r="72" spans="1:11" x14ac:dyDescent="0.25">
      <c r="A72" s="2"/>
      <c r="B72" s="3"/>
      <c r="G72" s="4"/>
      <c r="H72" s="4"/>
      <c r="I72" s="4"/>
      <c r="J72" s="4"/>
    </row>
    <row r="73" spans="1:11" x14ac:dyDescent="0.25">
      <c r="A73" s="2"/>
      <c r="B73" s="3"/>
      <c r="G73" s="4"/>
      <c r="H73" s="4"/>
      <c r="I73" s="4"/>
      <c r="J73" s="4"/>
    </row>
    <row r="74" spans="1:11" x14ac:dyDescent="0.25">
      <c r="A74" s="2"/>
      <c r="B74" s="3"/>
      <c r="G74" s="4"/>
      <c r="H74" s="4"/>
      <c r="I74" s="4"/>
      <c r="J74" s="4"/>
    </row>
    <row r="75" spans="1:11" x14ac:dyDescent="0.25">
      <c r="A75" s="2"/>
      <c r="B75" s="3"/>
      <c r="G75" s="4"/>
      <c r="H75" s="4"/>
      <c r="I75" s="4"/>
      <c r="J75" s="4"/>
    </row>
    <row r="76" spans="1:11" x14ac:dyDescent="0.25">
      <c r="A76" s="2"/>
      <c r="B76" s="3"/>
      <c r="G76" s="4"/>
      <c r="H76" s="4"/>
      <c r="I76" s="4"/>
      <c r="J76" s="4"/>
    </row>
    <row r="77" spans="1:11" x14ac:dyDescent="0.25">
      <c r="A77" s="2"/>
      <c r="B77" s="3"/>
      <c r="G77" s="4"/>
      <c r="H77" s="4"/>
      <c r="I77" s="4"/>
      <c r="J77" s="4"/>
    </row>
    <row r="78" spans="1:11" x14ac:dyDescent="0.25">
      <c r="A78" s="2"/>
      <c r="B78" s="3"/>
      <c r="G78" s="4"/>
      <c r="H78" s="4"/>
      <c r="I78" s="4"/>
      <c r="J78" s="4"/>
    </row>
    <row r="79" spans="1:11" x14ac:dyDescent="0.25">
      <c r="A79" s="2"/>
      <c r="B79" s="3"/>
      <c r="G79" s="4"/>
      <c r="H79" s="4"/>
      <c r="I79" s="4"/>
      <c r="J79" s="4"/>
    </row>
    <row r="80" spans="1:11" x14ac:dyDescent="0.25">
      <c r="A80" s="2"/>
      <c r="B80" s="3"/>
      <c r="G80" s="4"/>
      <c r="H80" s="4"/>
      <c r="I80" s="4"/>
      <c r="J80" s="4"/>
    </row>
    <row r="81" spans="1:10" x14ac:dyDescent="0.25">
      <c r="A81" s="2"/>
      <c r="B81" s="3"/>
      <c r="G81" s="4"/>
      <c r="H81" s="4"/>
      <c r="I81" s="4"/>
      <c r="J81" s="4"/>
    </row>
    <row r="82" spans="1:10" x14ac:dyDescent="0.25">
      <c r="A82" s="2"/>
      <c r="B82" s="3"/>
      <c r="G82" s="4"/>
      <c r="H82" s="4"/>
      <c r="I82" s="4"/>
      <c r="J82" s="4"/>
    </row>
    <row r="83" spans="1:10" x14ac:dyDescent="0.25">
      <c r="A83" s="2"/>
      <c r="B83" s="3"/>
      <c r="G83" s="4"/>
      <c r="H83" s="4"/>
      <c r="I83" s="4"/>
      <c r="J83" s="4"/>
    </row>
    <row r="84" spans="1:10" x14ac:dyDescent="0.25">
      <c r="A84" s="2"/>
      <c r="B84" s="3"/>
      <c r="G84" s="4"/>
      <c r="H84" s="4"/>
      <c r="I84" s="4"/>
      <c r="J84" s="4"/>
    </row>
    <row r="85" spans="1:10" x14ac:dyDescent="0.25">
      <c r="A85" s="2"/>
      <c r="B85" s="3"/>
      <c r="G85" s="4"/>
      <c r="H85" s="4"/>
      <c r="I85" s="4"/>
      <c r="J85" s="4"/>
    </row>
    <row r="86" spans="1:10" x14ac:dyDescent="0.25">
      <c r="A86" s="2"/>
      <c r="B86" s="3"/>
      <c r="G86" s="4"/>
      <c r="H86" s="4"/>
      <c r="I86" s="4"/>
      <c r="J86" s="4"/>
    </row>
    <row r="87" spans="1:10" x14ac:dyDescent="0.25">
      <c r="A87" s="2"/>
      <c r="B87" s="3"/>
      <c r="G87" s="4"/>
      <c r="H87" s="4"/>
      <c r="I87" s="4"/>
      <c r="J87" s="4"/>
    </row>
    <row r="88" spans="1:10" x14ac:dyDescent="0.25">
      <c r="A88" s="2"/>
      <c r="B88" s="3"/>
      <c r="G88" s="4"/>
      <c r="H88" s="4"/>
      <c r="I88" s="4"/>
      <c r="J88" s="4"/>
    </row>
    <row r="89" spans="1:10" x14ac:dyDescent="0.25">
      <c r="A89" s="2"/>
      <c r="B89" s="3"/>
      <c r="G89" s="4"/>
      <c r="H89" s="4"/>
      <c r="I89" s="4"/>
      <c r="J89" s="4"/>
    </row>
    <row r="90" spans="1:10" x14ac:dyDescent="0.25">
      <c r="A90" s="2"/>
      <c r="B90" s="3"/>
      <c r="G90" s="4"/>
      <c r="H90" s="4"/>
      <c r="I90" s="4"/>
      <c r="J90" s="4"/>
    </row>
    <row r="91" spans="1:10" x14ac:dyDescent="0.25">
      <c r="A91" s="2"/>
      <c r="B91" s="3"/>
      <c r="G91" s="4"/>
      <c r="H91" s="4"/>
      <c r="I91" s="4"/>
      <c r="J91" s="4"/>
    </row>
    <row r="92" spans="1:10" x14ac:dyDescent="0.25">
      <c r="A92" s="2"/>
      <c r="B92" s="3"/>
      <c r="G92" s="4"/>
      <c r="H92" s="4"/>
      <c r="I92" s="4"/>
      <c r="J92" s="4"/>
    </row>
    <row r="93" spans="1:10" x14ac:dyDescent="0.25">
      <c r="A93" s="2"/>
      <c r="B93" s="3"/>
      <c r="G93" s="4"/>
      <c r="H93" s="4"/>
      <c r="I93" s="4"/>
      <c r="J93" s="4"/>
    </row>
    <row r="94" spans="1:10" x14ac:dyDescent="0.25">
      <c r="A94" s="2"/>
      <c r="B94" s="3"/>
      <c r="G94" s="4"/>
      <c r="H94" s="4"/>
      <c r="I94" s="4"/>
      <c r="J94" s="4"/>
    </row>
    <row r="95" spans="1:10" x14ac:dyDescent="0.25">
      <c r="A95" s="2"/>
      <c r="B95" s="3"/>
      <c r="G95" s="4"/>
      <c r="H95" s="4"/>
      <c r="I95" s="4"/>
      <c r="J95" s="4"/>
    </row>
  </sheetData>
  <mergeCells count="12">
    <mergeCell ref="A58:K58"/>
    <mergeCell ref="A67:K67"/>
    <mergeCell ref="A34:K34"/>
    <mergeCell ref="A41:K41"/>
    <mergeCell ref="A45:K45"/>
    <mergeCell ref="A47:K47"/>
    <mergeCell ref="A49:K49"/>
    <mergeCell ref="A2:A3"/>
    <mergeCell ref="B2:B3"/>
    <mergeCell ref="A1:J1"/>
    <mergeCell ref="A4:K4"/>
    <mergeCell ref="A28:K28"/>
  </mergeCells>
  <pageMargins left="0.7" right="0.7" top="0.53" bottom="0.42" header="0.3" footer="0.3"/>
  <pageSetup paperSize="9" scale="40" fitToHeight="0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2025-07-01T12:25:45Z</cp:lastPrinted>
  <dcterms:created xsi:type="dcterms:W3CDTF">2016-07-07T06:18:05Z</dcterms:created>
  <dcterms:modified xsi:type="dcterms:W3CDTF">2025-07-01T12:26:12Z</dcterms:modified>
</cp:coreProperties>
</file>