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1F7464A6-F59C-470F-BE29-5FD7AE1C8A3A}" xr6:coauthVersionLast="47" xr6:coauthVersionMax="47" xr10:uidLastSave="{00000000-0000-0000-0000-000000000000}"/>
  <bookViews>
    <workbookView xWindow="-120" yWindow="-120" windowWidth="29040" windowHeight="17640" xr2:uid="{445B21B5-A9AE-4C74-A38A-FE35FF0EBD19}"/>
  </bookViews>
  <sheets>
    <sheet name="22_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N27" i="1"/>
  <c r="M27" i="1"/>
  <c r="L27" i="1"/>
  <c r="K27" i="1"/>
  <c r="M26" i="1"/>
  <c r="K26" i="1"/>
  <c r="N25" i="1"/>
  <c r="M25" i="1"/>
  <c r="K25" i="1"/>
  <c r="N24" i="1"/>
  <c r="L24" i="1"/>
  <c r="N23" i="1"/>
  <c r="K23" i="1"/>
  <c r="M22" i="1"/>
  <c r="N21" i="1"/>
  <c r="M21" i="1"/>
  <c r="L21" i="1"/>
  <c r="K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N16" i="1"/>
  <c r="M16" i="1"/>
  <c r="L16" i="1"/>
  <c r="K16" i="1"/>
  <c r="N14" i="1"/>
  <c r="M14" i="1"/>
  <c r="L14" i="1"/>
  <c r="K14" i="1"/>
  <c r="N13" i="1"/>
  <c r="M13" i="1"/>
  <c r="K13" i="1"/>
  <c r="N12" i="1"/>
  <c r="M12" i="1"/>
  <c r="K12" i="1"/>
  <c r="N11" i="1"/>
  <c r="M11" i="1"/>
  <c r="L11" i="1"/>
  <c r="K11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<sst xmlns="http://schemas.openxmlformats.org/spreadsheetml/2006/main" count="72" uniqueCount="36">
  <si>
    <t xml:space="preserve">Grūdų  ir aliejinių augalų sėklų  supirkimo kiekių suvestinė ataskaita (2025 m. 22 – 24  sav.) pagal GS-1*, t </t>
  </si>
  <si>
    <t xml:space="preserve">                      Data
Grūdai</t>
  </si>
  <si>
    <t>Pokytis, %</t>
  </si>
  <si>
    <t>24 sav.  (06 10– 16)</t>
  </si>
  <si>
    <t>22  sav.  (05 26 – 06 01)</t>
  </si>
  <si>
    <t>23  sav.  (06 02 – 08)</t>
  </si>
  <si>
    <t>24  sav.  (06 09 – 15)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</si>
  <si>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</si>
  <si>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</si>
  <si>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</si>
  <si>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</si>
  <si>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</si>
  <si>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</si>
  <si>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</si>
  <si>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>-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</si>
  <si>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</si>
  <si>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</si>
  <si>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</si>
  <si>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</si>
  <si>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</si>
  <si>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</si>
  <si>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</si>
  <si>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</si>
  <si>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</si>
  <si>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</si>
  <si>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</si>
  <si>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</si>
  <si>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</si>
  <si>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</si>
  <si>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</si>
  <si>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</si>
  <si>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2025 m. 24 savaitę su 23 savaite</t>
  </si>
  <si>
    <t>*** lyginant 2025 m. 24 savaitę su 2024 m. 24 savaite</t>
  </si>
  <si>
    <t>Pastaba: grūdų bei aliejinių augalų sėklų 22 ir 23 savaičių supirkimo kiekiai patikslinti  2025-06-19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</si>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</sst>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9" xfId="0" applyNumberFormat="1" applyFont="1" applyBorder="1" applyAlignment="1">
      <alignment vertical="center"/>
    </xf>
    <xf numFmtId="4" fontId="11" fillId="0" borderId="29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29" xfId="0" applyBorder="1" applyAlignment="1">
      <alignment vertical="center"/>
    </xf>
    <xf numFmtId="0" fontId="3" fillId="0" borderId="29" xfId="0" applyFont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F3E01D99-85F2-4A5D-9FB8-EA9C59DA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B37BF13-33F6-4EB2-A0EF-9D71F725B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3F9D6DE0-B525-432D-B53A-3242C611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F0712BF3-A738-49B0-901D-FC8B492D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24181CCF-AA0F-41E7-AB81-8E6AEE9F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270DC729-3093-46FB-A0E3-5D4CDB76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E96BF1D-FEFA-435B-A044-4AFE5B76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518DC3E6-9B53-453C-A55E-02D83652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9417029-B1E0-4BEC-A173-C2E69E46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C61A4FB-952B-4D11-8C79-2653262D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6E1377C0-BBE8-433B-8259-E4880FA2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25501CA-CDEF-480F-9E8D-5A61633C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DFDF2BC-A401-4689-93E5-DC09CBB2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6142E0EF-E26B-48B9-B021-011541244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173911C-9893-4843-9D84-F86BADE7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9C7F9964-A241-4320-9BD7-F4ACEC92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F6746A83-60B0-40F9-8AE5-1A45E4DA4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BB98417-462B-4989-8D46-13E31490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36B97A28-787F-457E-AC39-A0A638A3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FB55CF2D-3FAE-4366-BF30-1988EDA1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2A40EA54-9B56-40E3-9646-4F4D6156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1960BDFF-DD42-43A6-ABC9-CAC3AB02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9321AF7D-1BC3-4694-86DD-248DF858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17183C8D-C367-4F26-AE08-70F9F9881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3A89354C-3358-437A-936E-57065E8B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643DBBC9-36C7-47F3-A6E7-02AA9C0BC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EEFBD8B3-E8FB-44E3-9BDF-B95DD84D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33763315-EE53-4387-B546-C0AA6A4F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CE3A46F1-32AE-46FE-981E-09936B19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BF9FDFA6-EC2E-47C6-B37B-3602A7E3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AF1DF778-8748-493E-8944-7D2135B03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40DA89FD-F70D-48E2-8BA2-C1C26ECB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C2FDBC58-1322-444E-B868-DC82117F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4243F30E-7CBD-4FF0-9AE1-1CFA0DA3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ABDD2470-79D1-41D2-94B0-C3AFDB55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9F0BC394-19DC-4F61-8BE9-8EE05AB89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76EDDC91-9FFD-4279-8375-68AC242E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44151EA7-3860-4DB4-B6F7-1D3BF63A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8F7E377B-3783-4CEE-A6DD-4EFE3CF3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C532B630-2C1F-4DFE-A3D0-BA6B9E48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540C84AD-48B8-471A-9C83-152DF000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5ED3AB3E-F7D1-4FEC-8D51-8B554487C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5C7A7ABF-9D78-45AB-A130-F628844E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BB3E294C-1F44-4CF2-9CEA-230CC8D51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0FB1E82A-EF3B-4B29-A1D3-8ED91166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D0A4980-5FFD-4797-A970-AE21ECE8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22BD5EE7-A991-4429-9586-38684CA5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5E148A87-1B20-4286-A793-F0C20670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DFFEED86-07AF-4A28-99F9-B154AAF35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01F57EE7-520E-494B-A624-ACF1ACC8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C7050634-0C17-4503-ABCA-C4E1C74B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A37DAF43-CC96-459E-AC7D-F48A76D5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3A61A099-D47A-4091-8EB3-10D7978E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B0A1A9AA-53A4-4D32-8A1D-A87E1988B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FC5CDECB-EB2D-4288-B7CA-84FC2182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9639B7BF-A616-45E8-93AA-46643D0C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E95B1ED9-411B-46BC-8EC4-C521DCAD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E280463A-B8D0-4C97-94E6-9C07BC06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6259D3FF-F9D3-4AC9-B24B-33ED357F9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E0C4C1C8-D1A8-4FB4-BA3D-F7D76F8C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42A98869-E41B-4F6F-8157-DD1B1BF6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9193FAE-7622-4F63-BC82-43E5F74C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E913D19-D74A-44EB-9D93-DE8BBF16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56C1CF8F-A8DB-4597-A00B-9E5C50F96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4B88BE94-9C50-4AC0-BC29-29931B2F4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D8E95D20-5893-4210-A019-F6127388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5BB06136-A10A-4014-8BB2-34BFC5BE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CA01F067-DB5A-4F1F-B22E-96104EB6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209056B9-6764-4F70-AC2B-8B62B4C19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58AEAB2C-2BC5-497E-B4EC-46FAC706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8B4944DD-75A5-4876-B96A-233CC543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346694AF-B88A-4BB6-B4BC-127FCCE4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64BA861A-7580-402F-A476-90F52F4C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039EBFF9-9076-4617-A0D1-5804EF7F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76CBDAC8-5F48-41C7-8537-C487EFFE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E55F3F33-40A8-4B22-9670-D9B06EEF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CFA44FA6-17F9-4F14-A925-7A3A15DF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7DAE0053-FCED-4B7E-830C-08F3B7B80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FC461CBF-8710-424B-A3D1-EB0951DD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94DF630B-44F4-4528-80D5-E171A8E4B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DE0A61C6-2CB6-43C4-8DBB-709F85A0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0732F29D-F75E-498D-AB48-75A20441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802788ED-B223-42DE-8164-1C1F67FB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8F63BB4C-9317-48B8-A962-FDCDD00F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55F48CC7-B42E-4BA3-BE24-F024EB32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D90053F7-AF84-43FD-AEB4-95171BF52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62647850-D362-4028-B4D5-470D30B6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2CD9DDFA-7C05-475C-861F-69A60964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D24C37C9-2CDF-4129-AF6A-268D3BC1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7051162D-234C-4139-9A7F-EE7007BD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303504B2-79B0-418B-958A-0F689DAD9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06136119-92FF-49D7-A21A-8AC29C374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7E49713-DDAA-4721-87E4-583909A5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FC310F3-505E-4318-84F5-24FEE8B2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8E012521-857E-4B3D-AB87-458C9B4A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172569B9-B973-4CF6-8627-713CC840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137843D3-4519-41C5-BEDE-63433CC1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EF923F71-BF56-448E-9FC6-3AC64608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694AB90D-063B-4D8C-8CA6-1CFD646FB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13573F43-6F6B-4BDC-802A-A6CD6934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B373BB6D-6F2A-4B60-BE81-DAF63375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A5A1CAE6-0DEC-4A5E-BFA1-7A2B43C2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E31EF57F-09AF-4F11-B2DD-8FDC572B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F8254DCF-09A1-4F41-A387-B4AC4808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532E3D1-6BF1-484B-9892-9E40C57F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DFF4CB91-FB1D-4ED9-87B0-56D75227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DE74EA5D-2542-4F13-BD74-5F9FE8F8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3C07ACCB-747C-4632-BB72-C2228E2B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CB89C245-81A0-4DBA-9AE9-249B4232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91F4885A-EC56-4969-A792-4EEF1EE9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5413BEBE-1355-4B2D-B9D9-958DBE9A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28304015-EB59-487F-8A33-F2D25242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9863C701-12C4-4978-8680-EB633973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A35DBBC6-19CF-4D69-BB0B-C1E971EC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953433CD-877A-49EB-A408-31625CFF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3C533E15-947A-49C3-AA35-38FF1362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C8E0D031-B76D-44EB-BCC3-A6E08438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24C70320-0836-422C-BDA5-1BBCCD62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6A2C76C2-05AF-4745-986E-2E549D56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C065405A-CE18-4DB3-A910-9795A44C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E9C302E4-E45D-47E1-B22A-87FA2918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033A8EA9-31F1-4601-B68D-48048BD0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9FCC112C-400D-44AE-A540-40901B39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295E0465-844E-483A-B0C1-54A95C40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6DCF46DF-DE7B-40F0-BD93-D5B52AC3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5097D341-AE61-4C9F-993C-3A9B9780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49E07FC9-50AE-4B98-AA57-2D7B8056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0FFECC7-1A46-41C8-9F7D-5BE97C45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35DEFFB2-E555-4FB0-A947-6BEF4577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6985500-A66C-4184-8F95-31091A63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CC663F4D-FDBF-4BCD-A795-B6E51A3E5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E368452E-1A3C-4DD8-A20A-2DE906FF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688A2CE5-84DC-4E75-A562-DECD94DB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F30BBCCB-F424-4B10-B212-1F6D50DB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C10AD087-305E-47C8-96B8-3BA66E71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32B04967-5D21-4F4F-A48B-EAF74BF5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80E97C04-7532-46F5-827A-0E1AEA0C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D6D7ACA5-4299-443A-9C87-82FFA3D8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FAFF62BC-1B6A-4569-9831-B8ED7BCA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63B71559-7701-4595-B861-B144C9FD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E6A33217-AC42-4168-9B61-4266193E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16B11D52-9113-4506-BA39-60AEEB63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73131322-6C54-4E3D-BF08-999AD9F9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649910B0-194B-4AED-97B6-6D0A507A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A5C2A91A-C038-48D5-9D63-BE4C28A1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21D12814-0263-4E7D-8B8F-5E75C0916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F6487AF0-E4CA-4611-B115-BDBD004BA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7EA41132-C05C-415A-A0E5-C48D7868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F0103504-A936-4601-BD32-44F3F311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7F5C562D-6563-40F9-B579-8F426ECE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1A8BD957-DB41-4F85-8B02-92671E52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771F9834-7907-4A0E-AB3C-3301C8C7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8F563895-B6E3-40CA-87FE-41938A65B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1360CAC3-782D-4E4C-AB9D-EB391A5D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5F3B9F7F-5F79-4CBA-9C4A-AFFB5114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15C7ABDB-6D7F-4E3B-B464-190FAB04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A0EBCD4C-9DB7-480B-9883-A9DD6B28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074F4B70-32AB-4D57-8A03-DC07A446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99BA982C-EB37-43F2-BBC5-BD3FBC40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CCE5669C-D0D6-4641-A53A-9B275499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FE1A175A-2745-4F41-8E22-61F23F6CC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E5885A51-6F7F-4973-8887-41FB27F0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0ACB5C8A-55AE-4D2E-9E74-9122949A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7E410799-D730-4946-927C-C28CFE0D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05909570-962B-4A01-AB72-6FE4FD63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228C7B21-E991-4E41-A5F7-2A5A5169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AC31AB00-49A7-4D09-A7EA-55EE9278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CAC54F78-8868-4005-8152-0AABD67F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DC4B5F73-2CB5-4C38-A396-6114F61C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97BDEC56-E845-4107-9F59-6BB9FDF1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2BB22A1A-8990-4B30-A087-65DE3066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027BB512-FA48-4BC8-8FBF-3C83AC33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7BB5E5E3-57C7-4D8C-BB3A-4667B1D4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5F18DC85-0008-4C3D-8C0C-5E68DAF5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32F870CF-E8CA-4B01-803C-518DD1E5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83297949-2338-4DAB-9224-E30B536A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E1346CBA-DBA9-4ECF-B4DA-EAA221AB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A681BA7D-7446-4C76-A381-4DABEFE6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592E7FF2-9A47-4276-8AF2-727E62AC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581B542D-D958-4D3B-B2EC-F7B83B1D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AD67A3E2-8B74-40BB-918C-BE406206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E539DE68-6AF6-452D-B25B-EB040CDA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A225D068-44F8-493D-AF8C-909289998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9E050067-21BA-4FED-A47B-C3F36AB2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04545646-B8CF-47C0-9BF2-4CFAFB52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0C4D938F-C130-43BB-8E73-E518CFA9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B3EF439F-09BC-4AC7-ACFD-D6F6A79F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8DFD1835-4144-4C45-9E37-C7FF6195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F8FBAC0B-8A10-415B-92F6-B605C5B5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B8FB133F-1A5A-4C36-BD36-525B61C6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E59A1977-569E-4721-B250-38B15326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6C6CF677-697C-4E3A-B840-859435EA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61F407B9-23B5-4652-90CC-7772DBBB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EB8BD1E9-0A92-4707-A513-849A73D6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0A7EFB5A-4156-496D-A656-3E2655CC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B9B5B83F-F2C4-4B9A-9200-66E2A339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C0FCE901-038A-4AE1-9A8E-26ECB32F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ECE41C81-8D65-4AE6-85B4-99DD74E6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FD3B0936-D0F3-44C7-8E47-7F11116A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BA6448FC-CD22-48BC-977A-E5CF4F62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F49A655F-DCF4-4B00-B3D4-74D71343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8B589413-D701-4FD4-9B05-47154E2C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962AD437-A6AF-43E4-B76B-FDAEE8EA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19D9050A-9A9D-4421-8284-0947CB22B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862EA65D-ADAC-4230-84ED-F64E14F8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E2AC129D-2C63-48B3-97B2-E5289B29D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6F522C46-6B35-4799-BFAD-B675C8AF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C9424632-56C2-45EE-97E2-A95F77F1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37019FEE-8E02-45B3-AE70-448A91BE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95FB2CA5-D1A8-47C3-A0A7-A4D84EBB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A7630717-ED37-4EB7-A874-41B7C07C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5C915987-BA9D-4BB9-B3A9-684C0755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90618860-B5C3-4338-A58D-1AAEA76B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2D94E030-C025-459C-9D61-940431480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AD00B872-BE86-409D-835E-9568A778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53EC8ADD-4966-4E65-B3F3-E61D98A1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9C5E11C7-163E-4BA7-ABBD-91637D87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7DA11133-CC23-4B7C-BAD5-3C855822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B5FF454F-8529-49C2-B749-76AEA5515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8F597678-4846-4687-95C2-80A187F8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B21AA8A3-B35B-4A14-BD97-7D289C94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09A59E1B-9FA0-4B61-88C5-D8866D0AE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F018A8F8-E892-464C-B5A1-271839D1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53007DFE-AA24-441D-8CEA-7F0D896D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37492F57-012A-49BD-8CAD-3FFC6621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AA0167D7-5E3D-4845-8478-F7010177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2CAC724A-F91A-4EA0-A7C4-7FA0140F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F347BAD2-D4AD-4A4B-B93D-CBAB64AEF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1E452B10-75DA-4B09-8AEB-8F15B8B8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4B8D4C73-7C81-4CC5-BE8D-79DCFCD3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9B6A7B5B-DB0B-4786-B1CD-8609FFC4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B5742F03-F6F0-4F85-99FA-09DA883A5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BC03BD23-6105-44FA-8B09-232D4C39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6EF4BD5C-A583-4DFB-9F87-9B86D968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BB71A495-C39A-49FA-999E-7770CAF1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29A32C66-0F45-437F-B9DE-912372DD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DF36430A-C15B-4830-8F2D-0CEA9835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EF0F1514-58C0-4C20-A384-2A927EA5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19B41E8F-69C7-4A8F-8C70-8FADC29C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F07306E9-B577-4897-B229-3BFF36B1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744788DF-3FD3-4804-973E-E860B078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E77400F1-77A8-4432-A157-9D0FFD2E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A1703CD6-DB84-43F2-A95F-0277CD5A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8E172A96-56D0-4FF0-8B93-C237B827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F4A28D49-FE90-433C-806D-F699297A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39C69215-633F-4768-A29C-80696817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A3925A50-DAF5-408E-A5B8-1CA92B26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8EBD9066-529C-43FF-B4AA-76876B23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28A94989-478D-4038-8099-4D1BCC9E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C60E1FC1-D742-479D-B4E7-77A647AE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9F41C79C-28AD-4241-A215-9A8CA9CF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4F6E5F4B-FE12-476B-9FBA-61ECE4F0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5DA01D72-D869-406E-8310-BB1C95B7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A3ABB293-B7AB-43C7-AA38-726156F2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E7A5DA9C-0639-45B8-B386-99719D88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1F773A5D-9CD2-4E3F-B56B-2EAD78A3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7BD91824-D880-43BE-AF67-F6E8DFB1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99017C24-6754-4F7E-9F7A-E1DF4164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288C8214-77C7-4EB8-B27E-068A94CB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0FF7E227-8B44-4C79-A36B-33C606433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20BBE701-BAAD-4FA4-836F-AE0A517A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EB0596A3-8399-4F16-8CA4-01E842B0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5FEAE75B-EDA5-4AFC-A59F-43A0A34C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C6AD9561-DE3E-43AE-B558-3E2B2BAB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F4C86535-3BB0-4456-AC0D-951AFECA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0EFAF932-5D49-493D-8DE5-8F3CA1FA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98FB1F01-F2F8-437F-ABD3-35DFD304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9597DFB2-01D7-4F2D-A440-6296A4C4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E974F45C-24EB-4035-AD48-78930E4B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DEEB0644-BC15-4FE2-B71C-52C1D171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8AF94FCF-70A9-4376-9BAF-CB6962F9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1A27F838-65BF-490B-8912-D3C85920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D306211B-E444-4FFC-B80F-1D9BF7DA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C3661A3B-9C7F-441F-83B1-00C0166C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D8FAEEA2-B09D-4FA8-A229-94550846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93895D4D-4741-4141-8ED9-39B629F5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425043EE-80DF-4D5A-B85E-8B87317F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32E679AA-BB6A-4204-B13E-18428E8B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0855F2BE-DA8B-47F1-B312-462647C7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74EDA9BF-87DE-4E52-BF1F-45F4CC9A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0E304E80-C1B6-4116-BC1C-184434D4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66E516B8-3751-468D-8DFB-E43F03CA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B8FD374C-8B5D-4303-9E7A-1FA0A19A1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446445BB-0184-4715-8B6A-128D3130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1FC929C3-E056-4D83-988F-E1B2D678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F42F2715-1832-4A17-B25A-D3B5AD73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8A4213A3-524F-407D-83E0-7EA16BE4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93BFC838-090A-44AD-9981-91EBC23F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11111215-9B9D-4B98-8A7F-B8978547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61FA8557-C292-4831-A860-97911277F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69CF2EAB-8829-4A88-B37A-2C263E54A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B9211103-4218-4E0F-BC73-9238D9A1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14E2008B-9505-4760-8748-49478755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401B69A0-2035-459E-938B-2B21AE2A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E05E82F-E887-449A-B740-3431F4BD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BC030615-F6AD-468E-B415-1BA8682B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7B677820-FF51-4D26-8BC0-C3E52D21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54DD2919-99FB-4E01-B3BF-82A6266A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6E42F1D4-7B5E-47AB-B6F5-F167E3605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EA753E18-E1FA-4EE4-8AD8-23E6F353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EE909287-EAE9-4796-81CA-CBF1AB4D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1D4F23B7-6D97-4C4B-8197-7AA1F485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5920B46A-FB57-4F49-B807-748DD4D5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CCB28AE8-D678-4DC3-B8E2-2E907047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E149560A-AF34-4031-8E46-581FF831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B6281CDD-6992-47EF-B02F-CF531E06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8D26136E-1022-47CE-890B-4EAFF614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31C7E21B-4B06-498B-9123-68DFE2AA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2C1A7476-F468-4141-B933-9435E824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DC6A2EAC-46F2-415B-AB8D-FAF68228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A9F7E9B0-EF99-4DDC-B9FC-CAC6B2A9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7F4BB2C4-CAFB-43FE-8B77-FF308AF7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5F323CCA-4BE3-4B28-B03A-FE25621E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63A1DD5D-35EB-45EB-ADE0-A69C4BB2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2FBFBB05-A584-44B6-A913-ED55A4D2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16A6E1E7-49A8-40F2-9722-64036DB5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5EFF2CD3-A9F3-46FB-A0EB-F6C6FE1D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208C6EF1-B086-4A84-86B7-18D43832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8C446A1D-D986-442A-B690-787FDE58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8E18D75A-ADCF-4D90-9929-30301A80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041FEE5B-33EC-4C5E-9C6B-479C910A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7449DF78-BA64-4AB0-8426-A00C1BDE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872547AF-91DE-48D0-9507-40EB98EC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875B4CA3-12E9-4E63-BC1E-0FA04F3D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75AC4AB6-F3DB-4F68-BA22-5F2DE1A5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8F7F0A2F-B871-4544-BCDA-612059E0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7F6892E5-5481-4A3E-A535-650A7440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02F577E2-76BD-482E-896E-C6ED16A2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0A276479-6CC3-4C06-9949-038A2DC7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D0AE19E4-97EC-4ADE-A9D9-E06AD7DD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EDCE91C0-D00C-4975-92A4-1888A84A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4B9E2B5A-B99B-4383-86E5-AA0686883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90FE32FC-BE85-4981-89F3-16ECD892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4C26DD14-34AC-4679-8228-F60C07F0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8988B48D-6BA7-40D8-B9F1-91E9A0C7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6921B814-68E9-49C5-8DB8-6A324F18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DA0E96BD-2F1C-4789-9977-1542A5070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F4663450-99D8-47AF-8F41-D9806347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E7D7DD90-1697-4B22-88FC-27BEF246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4E1DB334-7A2E-4C39-98A6-04D4929C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C59A3AF4-8409-44A6-9107-E1AE91D5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AA80ABDD-2163-4A55-95FE-2153E44B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CB753F17-DA23-4122-BCE5-8A853225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D3C744E5-93C7-4E60-AA37-3155F863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0063FBED-2F36-45A9-9CD9-59452C8A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C7F05677-DBE8-40FD-AA25-0C29D71AD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F150B1F6-4B91-49CB-B76E-1DD95E30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07404936-3823-436A-B747-0D2E3D24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D40F55AA-A32B-4E9B-A633-A3955963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620FDD7B-8C97-4A58-BA3F-A16BACD0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35DC7B2A-9E91-4479-9787-1E08877EB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FB81C490-BACE-4FFA-8578-31FA6E1D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76F97E81-4FFE-4726-9C68-740733A3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50F21160-A363-4DD3-9706-BA05A169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171BBAB6-5898-4C8C-8FEB-6FA81B8F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8A29EB1C-3DB3-47FE-886D-11E9BCAE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53E901B4-D39F-48B9-9D17-C59CD405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138BE222-4220-4CB2-B32D-41FE1EEC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F70CE8C6-C085-40C6-9A61-45B608C7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0061B12B-32AD-4B6B-A380-85728F63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A0AA077E-8957-4415-A3C2-B6459FF8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94333B0B-EE42-41BE-A4D4-2C0DE047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5A1804EB-E280-45E8-88CA-164C6868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3DD700FD-0B49-4EA7-A553-DC6EC80C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408B305C-8B0A-491A-A3DA-2B7CE41B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8BE87948-7319-4C7A-B24F-C6CD36C1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E52B13DF-3EC2-4FC3-A7C9-EF4FC18A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506E40DF-A44D-4815-9336-6E10C12A2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2F471429-72E5-4DA2-AA87-A2608C14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10E22935-6468-4E5E-A6A1-CDF7A651F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330116BB-5BB8-430C-B6C5-B491082C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31B0C4CD-A7F0-4DFF-93D5-443A0946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6D096FAE-130A-4F13-BD8E-B0A30578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6D2C2BFE-8FA7-472A-A5B5-4C36E1FE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4E5858BA-1092-4B93-8841-781BE3E6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DA1D2534-27D9-47CF-AD82-FF023B92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3223C7D6-257D-44CA-AB10-F4A3C9A4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C436EF12-6EBE-42E0-AE71-5E982FCFC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00B266D6-FC63-44A2-A15A-99E53CA9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382C4AD8-7B7F-4300-B209-0F6200BF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C5B97401-F01F-4CFE-ABE3-0CC74D14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19C3181C-508C-47F0-9578-400B6620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4A591B98-A14C-489B-902E-E347C9AA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9944F6A1-E23F-4C92-9CDB-FBB75AAC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8402B193-AD04-40E0-81FD-D3B464B6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7" name="Picture 386" descr="https://is.vic.lt/ris/space.png">
          <a:extLst>
            <a:ext uri="{FF2B5EF4-FFF2-40B4-BE49-F238E27FC236}">
              <a16:creationId xmlns:a16="http://schemas.microsoft.com/office/drawing/2014/main" id="{14D7B94C-6D96-47AF-B971-F7D34B4E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E8E6CAE1-1F63-4C3E-B787-154266D5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F042CD0D-2881-4C4A-BCFB-5AACF8533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674F40F5-001A-4EFC-9831-D7911F1D5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7E9EB4F7-90E8-4595-AEC9-ECF30E5A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2C9E811D-4704-44C1-B388-396549F9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1584C388-15D6-40E2-9F3C-5231AB4D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41D51E5C-731B-4CA6-97C3-38B183EAD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F076D7F6-5C16-4778-8F92-E02B19A4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6031386F-8822-4B4D-9A68-D9C9F9A2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2AD9008B-2820-4C2D-AE48-2F69CCABB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16A2EAB1-B898-4BD2-A419-4B8B7D3C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1FAFC04E-C64D-4D23-86EB-BE3BE3BA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5E5BE581-FE5A-425E-959A-042D0FC0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081A03AD-3A8D-4E70-AB6B-AA43932E6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0AD0770C-F712-497E-AEAC-D5FE4D1D6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C99B944B-597C-47F8-B2E7-211FF6CC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9EA39E1C-1708-41D3-BED9-3766F20F0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DF5C6DF1-5EA1-4C60-9DAE-A5140758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6E93748C-0DB2-4088-BC0F-E8F9D85F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7" name="Picture 406" descr="https://is.vic.lt/ris/space.png">
          <a:extLst>
            <a:ext uri="{FF2B5EF4-FFF2-40B4-BE49-F238E27FC236}">
              <a16:creationId xmlns:a16="http://schemas.microsoft.com/office/drawing/2014/main" id="{8F1B8FF0-9CC2-4D12-BB41-B6DE2615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E48A126B-484F-4767-A947-6ABF15EF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15C59C0D-107C-4F9F-83DE-143AEA59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A25B4BBC-8E92-41C0-87F7-1CD6849B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C513DCF1-5C4F-411B-A62F-17353B90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6229663-4DAE-48B7-8437-A3F119F7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8B317925-CE9F-41B9-9601-7DBCE599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77CBB545-C3FF-4C35-A3F0-AB1746DC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745D80CF-8C7A-4FDC-8436-598384F3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B5FC8BC0-B56A-4166-85E0-5EB29DB7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7" name="Picture 416" descr="https://is.vic.lt/ris/space.png">
          <a:extLst>
            <a:ext uri="{FF2B5EF4-FFF2-40B4-BE49-F238E27FC236}">
              <a16:creationId xmlns:a16="http://schemas.microsoft.com/office/drawing/2014/main" id="{0A22979A-74A2-4CD1-A4E8-72B43701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8" name="Picture 2" descr="https://is.vic.lt/ris/space.png">
          <a:extLst>
            <a:ext uri="{FF2B5EF4-FFF2-40B4-BE49-F238E27FC236}">
              <a16:creationId xmlns:a16="http://schemas.microsoft.com/office/drawing/2014/main" id="{CF07DAE1-460B-4A24-8BAE-078ABFCB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E2E275BC-2155-40D5-AC13-50C47154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0" name="Picture 2" descr="https://is.vic.lt/ris/space.png">
          <a:extLst>
            <a:ext uri="{FF2B5EF4-FFF2-40B4-BE49-F238E27FC236}">
              <a16:creationId xmlns:a16="http://schemas.microsoft.com/office/drawing/2014/main" id="{CE939FF2-CD20-4AED-8986-AB0C3B93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3A507091-A668-4004-97A7-7F62029C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0AF2AB02-E6C4-496B-9090-83C9400B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12FBE14D-2E3D-412D-9B32-A8371AB7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16A6990D-8ADE-4437-BC31-EE909F8C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8D3B17C3-30B0-4AB1-AB4B-3343E1FF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8414DAD3-F999-456C-B982-C191B970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27" name="Picture 426" descr="https://is.vic.lt/ris/space.png">
          <a:extLst>
            <a:ext uri="{FF2B5EF4-FFF2-40B4-BE49-F238E27FC236}">
              <a16:creationId xmlns:a16="http://schemas.microsoft.com/office/drawing/2014/main" id="{CDED18C3-EF97-4EF0-8356-D89F18DA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28" name="Picture 2" descr="https://is.vic.lt/ris/space.png">
          <a:extLst>
            <a:ext uri="{FF2B5EF4-FFF2-40B4-BE49-F238E27FC236}">
              <a16:creationId xmlns:a16="http://schemas.microsoft.com/office/drawing/2014/main" id="{EC3F09B5-72A6-4DD5-AF6F-FD99EF80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4E465E7F-5D60-4BC4-8C02-E96A0E30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641B02AC-9A20-4559-859E-E178358B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3DE0D3D4-381C-461D-9E22-E3E5EA38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89A8-C3C0-4EE6-BF67-5EE7F76C2E3B}">
  <dimension ref="B2:W36"/>
  <sheetViews>
    <sheetView showGridLines="0" showRowColHeaders="0" tabSelected="1" workbookViewId="0">
      <selection activeCell="AC45" sqref="AC45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4" spans="2:23" ht="15" customHeight="1" x14ac:dyDescent="0.25">
      <c r="B4" s="65" t="s">
        <v>1</v>
      </c>
      <c r="C4" s="66">
        <v>2024</v>
      </c>
      <c r="D4" s="67"/>
      <c r="E4" s="66">
        <v>2025</v>
      </c>
      <c r="F4" s="68"/>
      <c r="G4" s="68"/>
      <c r="H4" s="68"/>
      <c r="I4" s="68"/>
      <c r="J4" s="69"/>
      <c r="K4" s="70" t="s">
        <v>2</v>
      </c>
      <c r="L4" s="71"/>
      <c r="M4" s="71"/>
      <c r="N4" s="71"/>
    </row>
    <row r="5" spans="2:23" ht="15" customHeight="1" x14ac:dyDescent="0.25">
      <c r="B5" s="65"/>
      <c r="C5" s="72" t="s">
        <v>3</v>
      </c>
      <c r="D5" s="73"/>
      <c r="E5" s="74" t="s">
        <v>4</v>
      </c>
      <c r="F5" s="73"/>
      <c r="G5" s="74" t="s">
        <v>5</v>
      </c>
      <c r="H5" s="73"/>
      <c r="I5" s="74" t="s">
        <v>6</v>
      </c>
      <c r="J5" s="73"/>
      <c r="K5" s="61" t="s">
        <v>7</v>
      </c>
      <c r="L5" s="75"/>
      <c r="M5" s="61" t="s">
        <v>8</v>
      </c>
      <c r="N5" s="62"/>
    </row>
    <row r="6" spans="2:23" ht="15" customHeight="1" x14ac:dyDescent="0.25">
      <c r="B6" s="65"/>
      <c r="C6" s="63" t="s">
        <v>9</v>
      </c>
      <c r="D6" s="63" t="s">
        <v>10</v>
      </c>
      <c r="E6" s="63" t="s">
        <v>9</v>
      </c>
      <c r="F6" s="63" t="s">
        <v>10</v>
      </c>
      <c r="G6" s="63" t="s">
        <v>9</v>
      </c>
      <c r="H6" s="63" t="s">
        <v>10</v>
      </c>
      <c r="I6" s="63" t="s">
        <v>9</v>
      </c>
      <c r="J6" s="63" t="s">
        <v>10</v>
      </c>
      <c r="K6" s="52" t="s">
        <v>9</v>
      </c>
      <c r="L6" s="52" t="s">
        <v>10</v>
      </c>
      <c r="M6" s="52" t="s">
        <v>9</v>
      </c>
      <c r="N6" s="54" t="s">
        <v>10</v>
      </c>
    </row>
    <row r="7" spans="2:23" ht="37.5" customHeight="1" x14ac:dyDescent="0.25">
      <c r="B7" s="65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5"/>
    </row>
    <row r="8" spans="2:23" s="8" customFormat="1" x14ac:dyDescent="0.25">
      <c r="B8" s="1" t="s">
        <v>11</v>
      </c>
      <c r="C8" s="2">
        <v>6517.1630000000005</v>
      </c>
      <c r="D8" s="3">
        <v>11679.222</v>
      </c>
      <c r="E8" s="4">
        <v>11665.960999999999</v>
      </c>
      <c r="F8" s="4">
        <v>22189.572</v>
      </c>
      <c r="G8" s="2">
        <v>2163.9360000000001</v>
      </c>
      <c r="H8" s="3">
        <v>3333.51</v>
      </c>
      <c r="I8" s="4">
        <v>2686.1750000000002</v>
      </c>
      <c r="J8" s="4">
        <v>12555.475</v>
      </c>
      <c r="K8" s="2">
        <f t="shared" ref="K8:L23" si="0">+((I8*100/G8)-100)</f>
        <v>24.133754417875565</v>
      </c>
      <c r="L8" s="5">
        <f t="shared" si="0"/>
        <v>276.64428785274379</v>
      </c>
      <c r="M8" s="4">
        <f t="shared" ref="M8:N23" si="1">+((I8*100/C8)-100)</f>
        <v>-58.783062507413121</v>
      </c>
      <c r="N8" s="6">
        <f t="shared" si="1"/>
        <v>7.5026658453790844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12</v>
      </c>
      <c r="C9" s="10">
        <v>472.25300000000004</v>
      </c>
      <c r="D9" s="11">
        <v>200.77199999999999</v>
      </c>
      <c r="E9" s="12">
        <v>1082.6010000000001</v>
      </c>
      <c r="F9" s="12">
        <v>286.12</v>
      </c>
      <c r="G9" s="10">
        <v>85.82</v>
      </c>
      <c r="H9" s="11">
        <v>111.6</v>
      </c>
      <c r="I9" s="12">
        <v>71.611000000000004</v>
      </c>
      <c r="J9" s="12">
        <v>262.8</v>
      </c>
      <c r="K9" s="10">
        <f>+((I9*100/G9)-100)</f>
        <v>-16.556746679095767</v>
      </c>
      <c r="L9" s="13">
        <f>+((J9*100/H9)-100)</f>
        <v>135.48387096774195</v>
      </c>
      <c r="M9" s="12">
        <f>+((I9*100/C9)-100)</f>
        <v>-84.836305963117226</v>
      </c>
      <c r="N9" s="14">
        <f>+((J9*100/D9)-100)</f>
        <v>30.894746279361669</v>
      </c>
      <c r="O9" s="7"/>
      <c r="Q9" s="15"/>
      <c r="R9" s="15"/>
      <c r="S9" s="15"/>
    </row>
    <row r="10" spans="2:23" x14ac:dyDescent="0.25">
      <c r="B10" s="16" t="s">
        <v>13</v>
      </c>
      <c r="C10" s="17">
        <v>1389.701</v>
      </c>
      <c r="D10" s="18">
        <v>0</v>
      </c>
      <c r="E10" s="19">
        <v>1583.69</v>
      </c>
      <c r="F10" s="19">
        <v>455.137</v>
      </c>
      <c r="G10" s="17">
        <v>155.98899999999998</v>
      </c>
      <c r="H10" s="18">
        <v>3051.81</v>
      </c>
      <c r="I10" s="19">
        <v>161.04</v>
      </c>
      <c r="J10" s="19">
        <v>1174.72</v>
      </c>
      <c r="K10" s="17">
        <f>+((I10*100/G10)-100)</f>
        <v>3.2380488367769686</v>
      </c>
      <c r="L10" s="20">
        <f t="shared" si="0"/>
        <v>-61.507433293684734</v>
      </c>
      <c r="M10" s="19">
        <f t="shared" si="1"/>
        <v>-88.411895796289997</v>
      </c>
      <c r="N10" s="21" t="s">
        <v>14</v>
      </c>
      <c r="O10" s="7"/>
      <c r="P10" s="7"/>
      <c r="Q10" s="7"/>
      <c r="R10" s="7"/>
    </row>
    <row r="11" spans="2:23" x14ac:dyDescent="0.25">
      <c r="B11" s="16" t="s">
        <v>15</v>
      </c>
      <c r="C11" s="17">
        <v>3357.895</v>
      </c>
      <c r="D11" s="18">
        <v>7458.3289999999997</v>
      </c>
      <c r="E11" s="19">
        <v>7844.4489999999996</v>
      </c>
      <c r="F11" s="19">
        <v>7339.2049999999999</v>
      </c>
      <c r="G11" s="17">
        <v>1113.7429999999999</v>
      </c>
      <c r="H11" s="18">
        <v>170.1</v>
      </c>
      <c r="I11" s="19">
        <v>2154.4540000000002</v>
      </c>
      <c r="J11" s="19">
        <v>6287.9349999999995</v>
      </c>
      <c r="K11" s="17">
        <f t="shared" si="0"/>
        <v>93.442652389285541</v>
      </c>
      <c r="L11" s="20">
        <f t="shared" si="0"/>
        <v>3596.6108171663727</v>
      </c>
      <c r="M11" s="19">
        <f t="shared" si="1"/>
        <v>-35.839149228906791</v>
      </c>
      <c r="N11" s="21">
        <f t="shared" si="1"/>
        <v>-15.692442636949906</v>
      </c>
      <c r="O11" s="7"/>
      <c r="Q11" s="7"/>
      <c r="R11" s="7"/>
    </row>
    <row r="12" spans="2:23" x14ac:dyDescent="0.25">
      <c r="B12" s="16" t="s">
        <v>16</v>
      </c>
      <c r="C12" s="17">
        <v>737.02700000000004</v>
      </c>
      <c r="D12" s="18">
        <v>3239.951</v>
      </c>
      <c r="E12" s="19">
        <v>512.77099999999996</v>
      </c>
      <c r="F12" s="19">
        <v>12667.57</v>
      </c>
      <c r="G12" s="17">
        <v>515.61</v>
      </c>
      <c r="H12" s="18">
        <v>0</v>
      </c>
      <c r="I12" s="19">
        <v>61.125999999999998</v>
      </c>
      <c r="J12" s="19">
        <v>4654.3599999999997</v>
      </c>
      <c r="K12" s="17">
        <f t="shared" si="0"/>
        <v>-88.144915730881877</v>
      </c>
      <c r="L12" s="20" t="s">
        <v>14</v>
      </c>
      <c r="M12" s="19">
        <f t="shared" si="1"/>
        <v>-91.706409670202049</v>
      </c>
      <c r="N12" s="21">
        <f t="shared" si="1"/>
        <v>43.655258983854992</v>
      </c>
      <c r="O12" s="7"/>
      <c r="P12" s="7"/>
      <c r="Q12" s="7"/>
      <c r="R12" s="7"/>
    </row>
    <row r="13" spans="2:23" x14ac:dyDescent="0.25">
      <c r="B13" s="16" t="s">
        <v>17</v>
      </c>
      <c r="C13" s="17">
        <v>560.28700000000003</v>
      </c>
      <c r="D13" s="18">
        <v>780.17</v>
      </c>
      <c r="E13" s="19">
        <v>642.45000000000005</v>
      </c>
      <c r="F13" s="19">
        <v>1441.54</v>
      </c>
      <c r="G13" s="17">
        <v>292.774</v>
      </c>
      <c r="H13" s="18">
        <v>0</v>
      </c>
      <c r="I13" s="19">
        <v>237.94399999999999</v>
      </c>
      <c r="J13" s="19">
        <v>175.66</v>
      </c>
      <c r="K13" s="17">
        <f t="shared" si="0"/>
        <v>-18.727755879962032</v>
      </c>
      <c r="L13" s="20" t="s">
        <v>14</v>
      </c>
      <c r="M13" s="19">
        <f t="shared" si="1"/>
        <v>-57.531764970452649</v>
      </c>
      <c r="N13" s="21">
        <f t="shared" si="1"/>
        <v>-77.484394426855687</v>
      </c>
      <c r="O13" s="7"/>
    </row>
    <row r="14" spans="2:23" s="8" customFormat="1" x14ac:dyDescent="0.25">
      <c r="B14" s="22" t="s">
        <v>18</v>
      </c>
      <c r="C14" s="23">
        <v>34.307000000000002</v>
      </c>
      <c r="D14" s="24">
        <v>234.78</v>
      </c>
      <c r="E14" s="25">
        <v>13.48</v>
      </c>
      <c r="F14" s="25">
        <v>314.08</v>
      </c>
      <c r="G14" s="23">
        <v>11.26</v>
      </c>
      <c r="H14" s="24">
        <v>181.32</v>
      </c>
      <c r="I14" s="25">
        <v>25.934999999999999</v>
      </c>
      <c r="J14" s="26">
        <v>180.86</v>
      </c>
      <c r="K14" s="23">
        <f t="shared" si="0"/>
        <v>130.32859680284193</v>
      </c>
      <c r="L14" s="27">
        <f t="shared" si="0"/>
        <v>-0.25369512464151001</v>
      </c>
      <c r="M14" s="25">
        <f>+((I14*100/C14)-100)</f>
        <v>-24.403183023872685</v>
      </c>
      <c r="N14" s="28">
        <f t="shared" si="1"/>
        <v>-22.966181105715989</v>
      </c>
      <c r="O14" s="7"/>
      <c r="P14" s="15"/>
      <c r="Q14" s="15"/>
      <c r="R14" s="15"/>
      <c r="S14" s="15"/>
      <c r="T14" s="15"/>
    </row>
    <row r="15" spans="2:23" x14ac:dyDescent="0.25">
      <c r="B15" s="29" t="s">
        <v>13</v>
      </c>
      <c r="C15" s="10">
        <v>26.936</v>
      </c>
      <c r="D15" s="11">
        <v>0</v>
      </c>
      <c r="E15" s="12">
        <v>0</v>
      </c>
      <c r="F15" s="12">
        <v>16.559999999999999</v>
      </c>
      <c r="G15" s="10">
        <v>0</v>
      </c>
      <c r="H15" s="11">
        <v>0</v>
      </c>
      <c r="I15" s="12">
        <v>0</v>
      </c>
      <c r="J15" s="12">
        <v>0</v>
      </c>
      <c r="K15" s="10" t="s">
        <v>14</v>
      </c>
      <c r="L15" s="13" t="s">
        <v>14</v>
      </c>
      <c r="M15" s="12" t="s">
        <v>14</v>
      </c>
      <c r="N15" s="14" t="s">
        <v>14</v>
      </c>
      <c r="O15" s="7"/>
      <c r="Q15" s="7"/>
      <c r="R15" s="7"/>
    </row>
    <row r="16" spans="2:23" x14ac:dyDescent="0.25">
      <c r="B16" s="30" t="s">
        <v>15</v>
      </c>
      <c r="C16" s="31">
        <v>7.3710000000000004</v>
      </c>
      <c r="D16" s="32">
        <v>234.78</v>
      </c>
      <c r="E16" s="33">
        <v>13.48</v>
      </c>
      <c r="F16" s="33">
        <v>297.52</v>
      </c>
      <c r="G16" s="31">
        <v>11.26</v>
      </c>
      <c r="H16" s="32">
        <v>181.32</v>
      </c>
      <c r="I16" s="33">
        <v>25.934999999999999</v>
      </c>
      <c r="J16" s="33">
        <v>180.86</v>
      </c>
      <c r="K16" s="31">
        <f t="shared" si="0"/>
        <v>130.32859680284193</v>
      </c>
      <c r="L16" s="34">
        <f t="shared" si="0"/>
        <v>-0.25369512464151001</v>
      </c>
      <c r="M16" s="33">
        <f t="shared" ref="M16:M27" si="2">+((I16*100/C16)-100)</f>
        <v>251.85185185185185</v>
      </c>
      <c r="N16" s="35">
        <f t="shared" si="1"/>
        <v>-22.966181105715989</v>
      </c>
      <c r="O16" s="7"/>
      <c r="Q16" s="7"/>
      <c r="R16" s="7"/>
    </row>
    <row r="17" spans="2:20" s="8" customFormat="1" x14ac:dyDescent="0.25">
      <c r="B17" s="1" t="s">
        <v>19</v>
      </c>
      <c r="C17" s="2">
        <v>1504.5550000000001</v>
      </c>
      <c r="D17" s="3">
        <v>3755.42</v>
      </c>
      <c r="E17" s="4">
        <v>1791.606</v>
      </c>
      <c r="F17" s="4">
        <v>2957.2</v>
      </c>
      <c r="G17" s="2">
        <v>2066.4349999999999</v>
      </c>
      <c r="H17" s="3">
        <v>1218.28</v>
      </c>
      <c r="I17" s="4">
        <v>960.68700000000001</v>
      </c>
      <c r="J17" s="19">
        <v>1827.54</v>
      </c>
      <c r="K17" s="2">
        <f t="shared" si="0"/>
        <v>-53.509933774834437</v>
      </c>
      <c r="L17" s="5">
        <f t="shared" si="0"/>
        <v>50.009849952391903</v>
      </c>
      <c r="M17" s="4">
        <f t="shared" si="2"/>
        <v>-36.148096945608508</v>
      </c>
      <c r="N17" s="6">
        <f t="shared" si="1"/>
        <v>-51.335935794132212</v>
      </c>
      <c r="O17" s="7"/>
      <c r="P17" s="15"/>
      <c r="Q17" s="15"/>
      <c r="R17" s="15"/>
      <c r="S17" s="15"/>
      <c r="T17" s="15"/>
    </row>
    <row r="18" spans="2:20" x14ac:dyDescent="0.25">
      <c r="B18" s="29" t="s">
        <v>13</v>
      </c>
      <c r="C18" s="10">
        <v>250.85400000000001</v>
      </c>
      <c r="D18" s="11">
        <v>862.54</v>
      </c>
      <c r="E18" s="12">
        <v>198.20099999999999</v>
      </c>
      <c r="F18" s="12">
        <v>0</v>
      </c>
      <c r="G18" s="10">
        <v>30.704000000000001</v>
      </c>
      <c r="H18" s="11">
        <v>0</v>
      </c>
      <c r="I18" s="12">
        <v>270.69</v>
      </c>
      <c r="J18" s="12">
        <v>0</v>
      </c>
      <c r="K18" s="10">
        <f t="shared" si="0"/>
        <v>781.61151641479933</v>
      </c>
      <c r="L18" s="13" t="s">
        <v>14</v>
      </c>
      <c r="M18" s="12">
        <f t="shared" si="2"/>
        <v>7.9073883613575902</v>
      </c>
      <c r="N18" s="14" t="s">
        <v>14</v>
      </c>
      <c r="O18" s="7"/>
      <c r="Q18" s="7"/>
      <c r="R18" s="7"/>
    </row>
    <row r="19" spans="2:20" x14ac:dyDescent="0.25">
      <c r="B19" s="16" t="s">
        <v>15</v>
      </c>
      <c r="C19" s="17">
        <v>118.471</v>
      </c>
      <c r="D19" s="18">
        <v>2344</v>
      </c>
      <c r="E19" s="19">
        <v>126.92400000000001</v>
      </c>
      <c r="F19" s="19">
        <v>1705.64</v>
      </c>
      <c r="G19" s="17">
        <v>102.35299999999999</v>
      </c>
      <c r="H19" s="18">
        <v>24.66</v>
      </c>
      <c r="I19" s="19">
        <v>150.19200000000001</v>
      </c>
      <c r="J19" s="19">
        <v>260.66000000000003</v>
      </c>
      <c r="K19" s="17">
        <f t="shared" si="0"/>
        <v>46.739226011939081</v>
      </c>
      <c r="L19" s="20">
        <f t="shared" si="0"/>
        <v>957.01540957015413</v>
      </c>
      <c r="M19" s="19">
        <f t="shared" si="2"/>
        <v>26.775328983464306</v>
      </c>
      <c r="N19" s="21">
        <f t="shared" si="1"/>
        <v>-88.879692832764505</v>
      </c>
      <c r="O19" s="7"/>
      <c r="Q19" s="7"/>
      <c r="R19" s="7"/>
    </row>
    <row r="20" spans="2:20" x14ac:dyDescent="0.25">
      <c r="B20" s="30" t="s">
        <v>20</v>
      </c>
      <c r="C20" s="31">
        <v>1135.23</v>
      </c>
      <c r="D20" s="32">
        <v>548.88</v>
      </c>
      <c r="E20" s="33">
        <v>1466.481</v>
      </c>
      <c r="F20" s="33">
        <v>1251.56</v>
      </c>
      <c r="G20" s="31">
        <v>1933.3779999999999</v>
      </c>
      <c r="H20" s="32">
        <v>1193.6199999999999</v>
      </c>
      <c r="I20" s="33">
        <v>539.80499999999995</v>
      </c>
      <c r="J20" s="33">
        <v>1566.88</v>
      </c>
      <c r="K20" s="36">
        <f t="shared" si="0"/>
        <v>-72.079696779419237</v>
      </c>
      <c r="L20" s="34">
        <f t="shared" si="0"/>
        <v>31.271258859603563</v>
      </c>
      <c r="M20" s="35">
        <f t="shared" si="2"/>
        <v>-52.44972384450729</v>
      </c>
      <c r="N20" s="35">
        <f t="shared" si="1"/>
        <v>185.4685905844629</v>
      </c>
      <c r="O20" s="7"/>
      <c r="Q20" s="7"/>
      <c r="R20" s="7"/>
    </row>
    <row r="21" spans="2:20" x14ac:dyDescent="0.25">
      <c r="B21" s="16" t="s">
        <v>21</v>
      </c>
      <c r="C21" s="17">
        <v>21.08</v>
      </c>
      <c r="D21" s="18">
        <v>26.65</v>
      </c>
      <c r="E21" s="19">
        <v>188.31</v>
      </c>
      <c r="F21" s="19">
        <v>0</v>
      </c>
      <c r="G21" s="17">
        <v>21.72</v>
      </c>
      <c r="H21" s="18">
        <v>24.1</v>
      </c>
      <c r="I21" s="19">
        <v>31</v>
      </c>
      <c r="J21" s="19">
        <v>23.82</v>
      </c>
      <c r="K21" s="37">
        <f t="shared" si="0"/>
        <v>42.725598526703493</v>
      </c>
      <c r="L21" s="20">
        <f t="shared" si="0"/>
        <v>-1.1618257261410889</v>
      </c>
      <c r="M21" s="21">
        <f t="shared" si="2"/>
        <v>47.058823529411768</v>
      </c>
      <c r="N21" s="21">
        <f t="shared" si="1"/>
        <v>-10.619136960600372</v>
      </c>
      <c r="O21" s="7"/>
      <c r="Q21" s="7"/>
      <c r="R21" s="7"/>
    </row>
    <row r="22" spans="2:20" x14ac:dyDescent="0.25">
      <c r="B22" s="16" t="s">
        <v>22</v>
      </c>
      <c r="C22" s="17">
        <v>47.088999999999999</v>
      </c>
      <c r="D22" s="18">
        <v>0</v>
      </c>
      <c r="E22" s="19">
        <v>12.3</v>
      </c>
      <c r="F22" s="19">
        <v>0</v>
      </c>
      <c r="G22" s="17">
        <v>0</v>
      </c>
      <c r="H22" s="18">
        <v>0</v>
      </c>
      <c r="I22" s="19">
        <v>27.24</v>
      </c>
      <c r="J22" s="19">
        <v>0</v>
      </c>
      <c r="K22" s="37" t="s">
        <v>14</v>
      </c>
      <c r="L22" s="20" t="s">
        <v>14</v>
      </c>
      <c r="M22" s="21">
        <f t="shared" si="2"/>
        <v>-42.152094969101064</v>
      </c>
      <c r="N22" s="21" t="s">
        <v>14</v>
      </c>
      <c r="O22" s="7"/>
      <c r="Q22" s="7"/>
      <c r="R22" s="7"/>
    </row>
    <row r="23" spans="2:20" x14ac:dyDescent="0.25">
      <c r="B23" s="16" t="s">
        <v>23</v>
      </c>
      <c r="C23" s="17">
        <v>0</v>
      </c>
      <c r="D23" s="18">
        <v>24.16</v>
      </c>
      <c r="E23" s="19">
        <v>355.22699999999998</v>
      </c>
      <c r="F23" s="19">
        <v>1118.8599999999999</v>
      </c>
      <c r="G23" s="17">
        <v>382.06</v>
      </c>
      <c r="H23" s="18">
        <v>0</v>
      </c>
      <c r="I23" s="19">
        <v>234.54</v>
      </c>
      <c r="J23" s="19">
        <v>47.42</v>
      </c>
      <c r="K23" s="37">
        <f t="shared" si="0"/>
        <v>-38.611736376485368</v>
      </c>
      <c r="L23" s="20" t="s">
        <v>14</v>
      </c>
      <c r="M23" s="21" t="s">
        <v>14</v>
      </c>
      <c r="N23" s="21">
        <f t="shared" si="1"/>
        <v>96.274834437086099</v>
      </c>
      <c r="O23" s="7"/>
      <c r="Q23" s="7"/>
      <c r="R23" s="7"/>
    </row>
    <row r="24" spans="2:20" x14ac:dyDescent="0.25">
      <c r="B24" s="16" t="s">
        <v>24</v>
      </c>
      <c r="C24" s="17">
        <v>2</v>
      </c>
      <c r="D24" s="18">
        <v>149.46</v>
      </c>
      <c r="E24" s="19">
        <v>0</v>
      </c>
      <c r="F24" s="19">
        <v>420.26</v>
      </c>
      <c r="G24" s="17">
        <v>0</v>
      </c>
      <c r="H24" s="18">
        <v>108.12</v>
      </c>
      <c r="I24" s="19">
        <v>0</v>
      </c>
      <c r="J24" s="19">
        <v>575.94000000000005</v>
      </c>
      <c r="K24" s="37" t="s">
        <v>14</v>
      </c>
      <c r="L24" s="20">
        <f t="shared" ref="L24" si="3">+((J24*100/H24)-100)</f>
        <v>432.68590455049946</v>
      </c>
      <c r="M24" s="21" t="s">
        <v>14</v>
      </c>
      <c r="N24" s="21">
        <f t="shared" ref="N24:N27" si="4">+((J24*100/D24)-100)</f>
        <v>285.34725010036135</v>
      </c>
      <c r="O24" s="7"/>
      <c r="Q24" s="7"/>
      <c r="R24" s="7"/>
    </row>
    <row r="25" spans="2:20" x14ac:dyDescent="0.25">
      <c r="B25" s="29" t="s">
        <v>25</v>
      </c>
      <c r="C25" s="10">
        <v>115.771</v>
      </c>
      <c r="D25" s="11">
        <v>63.636000000000003</v>
      </c>
      <c r="E25" s="12">
        <v>319.73</v>
      </c>
      <c r="F25" s="12">
        <v>27.7</v>
      </c>
      <c r="G25" s="10">
        <v>81.34</v>
      </c>
      <c r="H25" s="11">
        <v>0</v>
      </c>
      <c r="I25" s="12">
        <v>37.375</v>
      </c>
      <c r="J25" s="12">
        <v>19.34</v>
      </c>
      <c r="K25" s="38">
        <f t="shared" ref="K25:L27" si="5">+((I25*100/G25)-100)</f>
        <v>-54.050897467420704</v>
      </c>
      <c r="L25" s="13" t="s">
        <v>14</v>
      </c>
      <c r="M25" s="14">
        <f t="shared" si="2"/>
        <v>-67.716440213870484</v>
      </c>
      <c r="N25" s="14">
        <f t="shared" si="4"/>
        <v>-69.608397762272929</v>
      </c>
      <c r="O25" s="7"/>
      <c r="Q25" s="7"/>
      <c r="R25" s="7"/>
    </row>
    <row r="26" spans="2:20" x14ac:dyDescent="0.25">
      <c r="B26" s="16" t="s">
        <v>26</v>
      </c>
      <c r="C26" s="17">
        <v>55.939</v>
      </c>
      <c r="D26" s="18">
        <v>0</v>
      </c>
      <c r="E26" s="19">
        <v>393.37299999999999</v>
      </c>
      <c r="F26" s="19">
        <v>17.829999999999998</v>
      </c>
      <c r="G26" s="17">
        <v>202.02</v>
      </c>
      <c r="H26" s="18">
        <v>0</v>
      </c>
      <c r="I26" s="19">
        <v>123.78</v>
      </c>
      <c r="J26" s="19">
        <v>0</v>
      </c>
      <c r="K26" s="37">
        <f t="shared" si="5"/>
        <v>-38.728838728838731</v>
      </c>
      <c r="L26" s="20" t="s">
        <v>14</v>
      </c>
      <c r="M26" s="21">
        <f t="shared" si="2"/>
        <v>121.27674788609019</v>
      </c>
      <c r="N26" s="21" t="s">
        <v>14</v>
      </c>
      <c r="O26" s="7"/>
      <c r="Q26" s="7"/>
      <c r="R26" s="7"/>
    </row>
    <row r="27" spans="2:20" x14ac:dyDescent="0.25">
      <c r="B27" s="16" t="s">
        <v>27</v>
      </c>
      <c r="C27" s="17">
        <v>307.07400000000001</v>
      </c>
      <c r="D27" s="18">
        <v>767.22</v>
      </c>
      <c r="E27" s="19">
        <v>26.22</v>
      </c>
      <c r="F27" s="19">
        <v>580.67999999999995</v>
      </c>
      <c r="G27" s="17">
        <v>102.29</v>
      </c>
      <c r="H27" s="18">
        <v>162.09</v>
      </c>
      <c r="I27" s="19">
        <v>69.831999999999994</v>
      </c>
      <c r="J27" s="19">
        <v>609.74</v>
      </c>
      <c r="K27" s="37">
        <f t="shared" si="5"/>
        <v>-31.731352038322427</v>
      </c>
      <c r="L27" s="20">
        <f t="shared" si="5"/>
        <v>276.1737306434697</v>
      </c>
      <c r="M27" s="21">
        <f t="shared" si="2"/>
        <v>-77.258901763092936</v>
      </c>
      <c r="N27" s="21">
        <f t="shared" si="4"/>
        <v>-20.526055108052446</v>
      </c>
      <c r="O27" s="7"/>
      <c r="Q27" s="7"/>
      <c r="R27" s="7"/>
    </row>
    <row r="28" spans="2:20" x14ac:dyDescent="0.25">
      <c r="B28" s="16" t="s">
        <v>28</v>
      </c>
      <c r="C28" s="17">
        <v>0</v>
      </c>
      <c r="D28" s="18">
        <v>0</v>
      </c>
      <c r="E28" s="19">
        <v>0</v>
      </c>
      <c r="F28" s="19">
        <v>0.25</v>
      </c>
      <c r="G28" s="17">
        <v>0</v>
      </c>
      <c r="H28" s="18">
        <v>0</v>
      </c>
      <c r="I28" s="19">
        <v>0</v>
      </c>
      <c r="J28" s="19">
        <v>12</v>
      </c>
      <c r="K28" s="37" t="s">
        <v>14</v>
      </c>
      <c r="L28" s="20" t="s">
        <v>14</v>
      </c>
      <c r="M28" s="21" t="s">
        <v>14</v>
      </c>
      <c r="N28" s="21" t="s">
        <v>14</v>
      </c>
      <c r="O28" s="7"/>
      <c r="Q28" s="7"/>
      <c r="R28" s="7"/>
    </row>
    <row r="29" spans="2:20" x14ac:dyDescent="0.25">
      <c r="B29" s="39" t="s">
        <v>29</v>
      </c>
      <c r="C29" s="40">
        <v>8604.9779999999992</v>
      </c>
      <c r="D29" s="41">
        <v>16700.547999999999</v>
      </c>
      <c r="E29" s="41">
        <v>14766.206999999999</v>
      </c>
      <c r="F29" s="41">
        <v>27626.432000000001</v>
      </c>
      <c r="G29" s="41">
        <v>5031.0609999999997</v>
      </c>
      <c r="H29" s="41">
        <v>5027.42</v>
      </c>
      <c r="I29" s="41">
        <v>4196.5640000000003</v>
      </c>
      <c r="J29" s="41">
        <v>15852.135</v>
      </c>
      <c r="K29" s="41">
        <f>+((I29*100/G29)-100)</f>
        <v>-16.586898866859286</v>
      </c>
      <c r="L29" s="41">
        <f>+((J29*100/H29)-100)</f>
        <v>215.31352065274035</v>
      </c>
      <c r="M29" s="41">
        <f>+((I29*100/C29)-100)</f>
        <v>-51.230973513238496</v>
      </c>
      <c r="N29" s="42">
        <f>+((J29*100/D29)-100)</f>
        <v>-5.080150663319543</v>
      </c>
    </row>
    <row r="30" spans="2:20" x14ac:dyDescent="0.25">
      <c r="B30" s="1"/>
      <c r="C30" s="4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20" x14ac:dyDescent="0.25">
      <c r="B31" s="44" t="s">
        <v>30</v>
      </c>
      <c r="C31" s="45"/>
      <c r="D31" s="45"/>
      <c r="E31" s="45"/>
      <c r="F31" s="45"/>
      <c r="G31" s="45"/>
      <c r="H31" s="45"/>
      <c r="I31" s="45"/>
      <c r="J31" s="45"/>
      <c r="K31" s="44"/>
      <c r="L31" s="46"/>
      <c r="M31" s="46"/>
      <c r="N31" s="46"/>
    </row>
    <row r="32" spans="2:20" ht="15" customHeight="1" x14ac:dyDescent="0.25">
      <c r="B32" s="47" t="s">
        <v>31</v>
      </c>
      <c r="C32" s="47"/>
      <c r="D32" s="47"/>
      <c r="E32" s="47"/>
      <c r="F32" s="47"/>
      <c r="G32" s="48"/>
      <c r="H32" s="48"/>
      <c r="I32" s="48"/>
      <c r="J32" s="48"/>
      <c r="K32" s="49"/>
      <c r="L32" s="7"/>
      <c r="M32" s="7"/>
      <c r="N32" s="7"/>
    </row>
    <row r="33" spans="2:14" x14ac:dyDescent="0.25">
      <c r="B33" s="47" t="s">
        <v>32</v>
      </c>
      <c r="C33" s="47"/>
      <c r="D33" s="47"/>
      <c r="E33" s="47"/>
      <c r="F33" s="47"/>
      <c r="G33" s="50"/>
      <c r="H33" s="49"/>
      <c r="I33" s="49"/>
      <c r="J33" s="49"/>
      <c r="K33" s="51"/>
      <c r="L33" s="7"/>
      <c r="M33" s="7"/>
      <c r="N33" s="7"/>
    </row>
    <row r="34" spans="2:14" ht="15" customHeight="1" x14ac:dyDescent="0.25">
      <c r="B34" s="56" t="s">
        <v>33</v>
      </c>
      <c r="C34" s="57"/>
      <c r="D34" s="57"/>
      <c r="E34" s="57"/>
      <c r="F34" s="57"/>
      <c r="G34" s="57"/>
      <c r="H34" s="57"/>
      <c r="I34" s="57"/>
      <c r="J34" s="57"/>
      <c r="K34" s="58"/>
      <c r="M34" s="46"/>
      <c r="N34" s="46"/>
    </row>
    <row r="35" spans="2:14" x14ac:dyDescent="0.25">
      <c r="C35" s="7"/>
      <c r="D35" s="7"/>
      <c r="K35" s="59" t="s">
        <v>34</v>
      </c>
      <c r="L35" s="59"/>
      <c r="M35" s="59"/>
      <c r="N35" s="59"/>
    </row>
    <row r="36" spans="2:14" x14ac:dyDescent="0.25">
      <c r="I36" s="60" t="s">
        <v>35</v>
      </c>
      <c r="J36" s="60"/>
      <c r="K36" s="60"/>
      <c r="L36" s="60"/>
      <c r="M36" s="60"/>
      <c r="N36" s="60"/>
    </row>
  </sheetData>
  <mergeCells count="26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I36:N3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4:K34"/>
    <mergeCell ref="K35:N3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22_24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2025-06-18T07:49:08Z</dcterms:created>
  <dcterms:modified xsi:type="dcterms:W3CDTF">2025-06-18T12:18:37Z</dcterms:modified>
</cp:coreProperties>
</file>