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0D6EBD2C-B52C-4236-B7DD-D7C2347865B1}" xr6:coauthVersionLast="47" xr6:coauthVersionMax="47" xr10:uidLastSave="{00000000-0000-0000-0000-000000000000}"/>
  <bookViews>
    <workbookView xWindow="-120" yWindow="-120" windowWidth="29040" windowHeight="17640" xr2:uid="{79155A2C-B879-4869-9BDA-02FDF293EB46}"/>
  </bookViews>
  <sheets>
    <sheet name="21_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M27" i="1"/>
  <c r="K27" i="1"/>
  <c r="M26" i="1"/>
  <c r="K26" i="1"/>
  <c r="M25" i="1"/>
  <c r="K25" i="1"/>
  <c r="M23" i="1"/>
  <c r="K23" i="1"/>
  <c r="M21" i="1"/>
  <c r="K21" i="1"/>
  <c r="N20" i="1"/>
  <c r="M20" i="1"/>
  <c r="L20" i="1"/>
  <c r="K20" i="1"/>
  <c r="M19" i="1"/>
  <c r="K19" i="1"/>
  <c r="M18" i="1"/>
  <c r="K18" i="1"/>
  <c r="N17" i="1"/>
  <c r="M17" i="1"/>
  <c r="L17" i="1"/>
  <c r="K17" i="1"/>
  <c r="N16" i="1"/>
  <c r="M16" i="1"/>
  <c r="L16" i="1"/>
  <c r="K16" i="1"/>
  <c r="N14" i="1"/>
  <c r="M14" i="1"/>
  <c r="L14" i="1"/>
  <c r="K14" i="1"/>
  <c r="M13" i="1"/>
  <c r="K13" i="1"/>
  <c r="M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<sst xmlns="http://schemas.openxmlformats.org/spreadsheetml/2006/main" count="83" uniqueCount="36">
  <si>
    <t xml:space="preserve">Grūdų  ir aliejinių augalų sėklų  supirkimo kiekių suvestinė ataskaita (2025 m. 21 – 23  sav.) pagal GS-1*, t </t>
  </si>
  <si>
    <t xml:space="preserve">                      Data
Grūdai</t>
  </si>
  <si>
    <t>Pokytis, %</t>
  </si>
  <si>
    <t>23 sav.  (06 03– 09)</t>
  </si>
  <si>
    <t>21  sav.  (05 19 – 25)</t>
  </si>
  <si>
    <t>22  sav.  (05 26 – 06 01)</t>
  </si>
  <si>
    <t>23  sav.  (06 02 – 08)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</si>
  <si>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</si>
  <si>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</si>
  <si>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</si>
  <si>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</si>
  <si>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</si>
  <si>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</si>
  <si>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</si>
  <si>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</si>
  <si>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</si>
  <si>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>-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</si>
  <si>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</si>
  <si>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</si>
  <si>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</si>
  <si>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</si>
  <si>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</si>
  <si>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</si>
  <si>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</si>
  <si>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</si>
  <si>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</si>
  <si>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</si>
  <si>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</si>
  <si>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</si>
  <si>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</si>
  <si>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</si>
  <si>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2025 m. 23 savaitę su 22 savaite</t>
  </si>
  <si>
    <t>*** lyginant 2025 m. 23 savaitę su 2024 m. 23 savaite</t>
  </si>
  <si>
    <t>Pastaba: grūdų bei aliejinių augalų sėklų 21 ir 22 savaičių supirkimo kiekiai patikslinti  2025-06-12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</si>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</sst>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29" xfId="0" applyNumberFormat="1" applyFont="1" applyBorder="1" applyAlignment="1">
      <alignment vertical="center"/>
    </xf>
    <xf numFmtId="4" fontId="11" fillId="0" borderId="29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29" xfId="0" applyBorder="1" applyAlignment="1">
      <alignment vertical="center"/>
    </xf>
    <xf numFmtId="0" fontId="3" fillId="0" borderId="29" xfId="0" applyFont="1" applyBorder="1" applyAlignment="1">
      <alignment vertical="center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50B46AE2-4D64-4249-91DB-9012636B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A857AA6-0DA1-488D-B563-B0162BAE0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D2ECD56D-3BCF-436F-8D1F-C547119F4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4913355A-2CD2-4263-A383-6466B1144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0B9A8E5-9AC9-491B-8EF6-6B1B53953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060618B8-63EA-4E67-8A70-98D312A3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0103260-CFFF-402B-801E-0C2F38162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34BC27F-1ABC-4417-B7CE-6883BB812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7515ABC6-6ECE-46B4-A687-E88CC8D9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0DD35961-CE35-4E7C-887D-C20146DBF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F03AD2F9-6B15-4DCF-8537-D712D7303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A45AB68E-75C9-42B2-9843-78599CB9D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63E707D-43D8-4383-BE6D-177A8C8C0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EA2B30ED-8523-4F48-8C82-939ECD9CC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32C8C6E-F54C-497F-8276-2CD1B5FA6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05D1CC43-FA29-4C3B-ADCF-DECB4453F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4C367950-4840-4444-8E39-E62AB9C4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2A11D060-C653-417E-BF00-3A09F56E4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AE90F22C-4E3B-4A44-81B7-6933E689F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6C6713FD-A202-4E58-97B6-1F0731320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FAC46BE7-E3A6-4E4B-B216-CFE58684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51C691C-A985-49A3-8BF8-0CDA724E8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53C8AF49-F40F-420D-97A5-35A030E1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9ED18A7B-26E0-48C1-AD55-5825D27B1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289218C5-FBB5-4F80-A9DC-7DE6F2F77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0436CC5-D79E-43A8-8527-4560831E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E0F3269D-F4D2-4BCA-9A8E-30833BCD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45FD69B1-9118-49D6-BA36-09C3D871A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C417C6BF-5374-4D84-9B8D-36B6ED2F4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02A4F409-A0CC-4ACC-9A20-D7758406B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84E6949-DCC0-4F70-BA8B-A69B0CE8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3D41131B-0E27-4BED-8E1B-2BD6675CA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68A5E4AD-D8FD-4BAC-8EA2-4576D43AD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BF932B2B-802F-44F2-A144-A9DB30B8D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F9B88D9A-39D4-490C-8458-9143DE20C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3466027D-5DBA-4A1E-9BDA-72EB241E6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09F3F104-945F-4E7A-9148-7688E16AC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98C4131-CD79-49C1-8B37-A0F737A08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EC80BF9-DF35-4A30-9BBD-0C9311CCD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09B286B2-53AF-4399-8FDD-F2182FB02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7F88A49-58ED-4D7D-88FE-7C7B957DB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FF8069C-7273-46AF-B87C-4CF4133AF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1869016-8203-4F5A-9E89-59A42567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90D0A9BB-9B92-4DC2-BACA-95E7105D9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B7EE886-AA0A-4BEF-9929-D12BA8363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87D4AFFA-7164-4C44-9ACB-70E517A1A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A638E8DC-B175-4198-A510-4F7595192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019693A8-CD19-4B24-AD53-6275867B6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B252C96E-8A76-4424-BACC-F01AD3EE2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4886DDD-DB5C-49E5-B0FD-9B6E84D76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86E69997-9BAA-4318-A852-8F50AA8E2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860187B6-24D2-4714-AED9-7D5238C2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5DBA106F-8B27-48D8-AA2F-10171652F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20B43371-D134-4789-B38C-83F3E6253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A39A45BC-8CFC-4FD5-8938-542D6DCF5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75BC8563-E690-414E-84EA-FE9EA3170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418A3E6C-D384-4F3F-97A7-5A4F47E71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8D8A217F-A010-40F9-99C4-02B49E73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41D64E35-E50D-4ED4-813C-60D61C77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D84391B5-916C-4D58-AF95-234CBBAFD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256590BC-8E20-42CD-9E6C-041F9BAB5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97914FD-D7C7-400E-864D-BB6B73A08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CC0F3DAF-7632-475D-9451-D4865498D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DE3E813B-5143-486C-904F-71A70F38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4990FBE9-3351-4905-B229-67CCE9B6F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337C127C-719B-4B8C-9E3D-C2E7ACE31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DDC89A53-0128-4D39-951B-8D6B1AD2A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9201C1D3-1586-4A89-82B5-D2E09E20B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8211D721-965B-484E-8BD6-789583215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51F22BEF-EE13-4B34-9349-F5695FE2E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F90B0C0-2548-4234-A3C4-418E8717D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3A5EB312-26A3-4CBD-8224-6312CB3D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04A96AE2-630D-4905-9B15-A0AADC8E0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92F39A47-DC6C-429F-B634-FA0128FD0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90F3B395-8264-4F73-B5C6-D895904B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63F7254F-6A1E-4603-A8E5-71CE155E5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81700979-DF47-4B82-800D-445BFC12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1C5221E0-75DC-43B1-9013-EED3FE69A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4AC0B7D5-9AE9-43B7-955E-5298DFE4F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4FE3010D-40B1-4867-80E7-37FE4AECD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EDC0771E-6A7C-4267-B50A-C84C9191D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E0D2A2ED-6733-4764-912E-066484008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4586547E-9A82-4C94-AFC8-1C9565AE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3FDC1AFB-82FB-4022-91E1-D0A95DED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A74321A3-BD40-4FE6-A09B-C912A763E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DE45C4A2-76DC-4481-9935-111290F61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46483564-FD69-4076-BB36-E44236F5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7D86695D-D6FB-475E-B544-25F3A5D28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F5D43EA1-162F-4E59-8990-DA68D490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41E2F33F-48B1-475F-966C-4A37661E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978764F9-9F01-4FDE-912F-3C28AC12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584B57E-D577-4890-BA4F-2592E8B7B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1D03FE9-1AB6-4234-A828-871AF30AE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6602152-D053-46E1-948B-C55C1388B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E7860C3-6AEA-44E3-9BA6-20BF3CB8B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6381C333-8ED0-4ABE-8D7C-813AA7DD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C28520C3-D18A-4582-BA56-CADC9C72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8B13D974-87B7-42C2-A61E-10FA756D2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310E14BC-7061-49F5-814A-A644902A5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DD82AD52-2AC0-4152-BFC9-FAC0F1606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B40B9C48-9164-4E08-9ED9-64962467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B75C3165-CD8E-4D5E-90B9-3CB6E98C2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B80E0A5F-023E-492B-A503-F0319F9CE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1A9AEE36-CF87-49FB-BA84-246303F09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CFA27117-FDA4-40FD-A583-5A7F040B7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8D2A23A3-34C4-4781-AB42-0672FFEE6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7BE8D2F4-9CF2-4C49-807D-DEF3481F4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14E91705-A6B1-49BB-9A80-8E8E37441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A114685E-DAE0-4E0A-8976-AED2319B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CCDCFA73-9A40-47FE-A4E5-3945DA16C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5A622142-E552-4480-A328-C63CAB430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9A24E21B-EBF9-4AA5-A986-332268633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F280B5D6-8EB6-4EBE-B92E-917876E69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C643240E-0F2A-43AC-89B7-D97C15A0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70FC4B70-3022-4087-A5D3-921306083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AC3549E5-DD68-4ABC-B3C7-61A1EF584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EB2BB9F7-722B-4479-95AD-F034662E1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1DA8A1ED-704C-4D4B-BDA1-47F400F0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792CDD90-D0F9-4C37-9E6F-DC7B8F550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21541537-8ED1-4BAA-9137-572051898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8F320BF-3F4B-4380-ADD8-A41FFBE67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A15FC2FF-CFD2-450A-974A-B3B8E4A3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A18A316A-81F1-4263-A966-4651E471D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EADD05D6-3113-4120-90A1-AE4C2F7F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C9084111-195B-4EFD-9236-31A33175E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00504701-934D-4FB7-99A3-61FF6C357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B2466EC-2107-4DB7-A086-DF1B601B2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D2F0F88B-98C2-4CE2-BD9A-5A35AAF89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7DF86A14-5A7A-412B-8F72-8164459FB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3520D7F-B85E-49C4-862F-9F732ED2A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B73FA676-2923-468A-8BAB-4DEABCD8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59783760-7344-4D2D-A337-8EA03C7E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78001840-71F4-4D41-8D49-55CFFA8C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A93B96E3-317F-483D-AA01-E1A6524A6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F79950C9-24F9-40DF-9C82-02097D3BF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4758F903-C57B-4EE9-B0FA-7CED9649C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E295B882-ABB5-48B8-8A4A-D520FACE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3FE1A0A8-FD20-4FCD-98ED-21FBB7EC0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2C7A8926-7D8D-4E69-B630-31E977875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D35A23A3-713E-42FE-90FD-F9294DCD4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6333664B-75D3-44B8-BA1A-7137F1B5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42D7DDA8-AC5A-4AEE-953D-9359509EF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563104EC-9D47-483A-B219-F2C90421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646EA8F-9623-4ED6-A307-62B447224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4C795B36-0010-41C9-B525-64BF7B907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1AD171E1-0458-419D-B51E-A84BCBBEB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B7CA6575-7291-41EB-A127-6747AE576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2B1FAA61-1DC6-4939-AF59-1C1610FA7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0F771067-13A6-4AF3-8168-9E3E29BC3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43D4D036-D1F4-4810-8AB5-B2337F45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390FEE6C-5257-4222-AF28-0B3E06EE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33A11F95-7529-4CA7-B44E-536EC5B74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8022F4B5-57B3-4E61-8101-3843F9F8D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D23FC2EA-0AF4-41C8-A982-7C5E23BC7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E4A46E95-5073-4C7F-8D9F-A1A591D53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716CAD0-A1DF-4DC1-8496-0CFF234DA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33B6B075-A8CD-495B-9006-77F7C4DDB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A082CAD-D540-467E-9E3D-921419A2C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B0839C66-20C0-47E5-9294-DB4CBCF90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9DD496C1-1644-4B75-A208-C816120A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321D965F-B167-46DB-A361-E5CD0A8A3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A81E827E-57EB-4DDE-ACBB-DA26279B8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75F57A8D-A64A-4095-81F9-1EDA580C8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78FE1E6D-6C9F-4F5B-AC87-DBA11C99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45892B5A-03D6-40A8-B659-237206142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2F3943CE-2FED-4EE3-B294-C92FE0BE4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7A517826-F24D-4161-82B7-FB903BC92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BF284CB7-5DCB-490D-9B49-A492372F4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CF083B23-1B88-4474-B67C-D8B3069F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1509D14E-A34A-416E-8802-ACD28AB8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AF0F8791-BEE3-45A1-A57D-399318EA5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ECAE4A20-3D6D-4C2C-BCE6-9D2019E94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8D3BC9F5-DE72-47BD-A542-3BD6ACAD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AB47209A-0470-4417-8536-72A2665EF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3A36103D-F5FE-4C0C-84B6-B072BB68D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CBF7A14D-8009-47D0-9E3B-051E6728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0B2E5EB5-27B2-4290-A368-1011E7801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0D18E4B7-C479-4951-9419-BDBD0DFB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C72B39C-5569-4200-9C30-D931F011B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1166BA70-7601-4983-B11A-5E97AD1F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83746E4C-A227-4B22-AD0D-F0CEA7856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BFB8FF95-81B6-4F2E-9123-2574F513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F025A5B9-5350-4E1C-A362-572012903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A0E5F3F3-EEA1-4419-B9BD-8FB779D7C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D46C429D-D66B-4BBA-A73E-C4AA2B1B4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2BFA9FDF-29CC-4C3C-A405-9A2C3343D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5FDD876F-54B5-4D4B-9817-9557DEBD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D256D4E2-ACA4-442D-937C-8075C29BD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93E51545-638B-4D47-98F9-37869B4D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1A4A9DE4-D155-46C3-9E45-9645C87D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7E55A094-26E7-4AF1-81CD-ECF21B82B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93F8C92D-03F6-43BF-A036-819D935D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9212D035-42F1-49D7-8783-BD3CCFC0C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2D6FE7D4-502F-431F-9781-6C2EF9A1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7DB177DF-5FEB-4BF7-AF38-3CCFC8F2B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37CB599B-FCB2-46A4-A538-4535D4847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7144CB53-E0D9-49C6-800E-938FD538D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1BC33364-4F79-4153-AB75-453E0045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5A37346-24E1-495F-9248-E1179016E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26888F7C-5F34-4383-BFDD-A01F1D432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1437C4F9-E9A6-41FA-810F-CF0CDFED5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6808DFA5-A9E2-4F9F-8AC8-9BC5FCA0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BF5F2C0F-A031-46E0-ADF4-A508D392E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A65EF057-0ED0-4C85-B989-79EDFFD20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6EE697DA-924D-4531-BC58-CA9C563D4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73475ACE-AE4C-4ADA-BA94-7C2BF0CA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286CB652-4F50-4F1B-A041-F9A7966E2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7247686B-5C5A-4A38-98F9-3E8E28F1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C0842ACC-4A60-4750-B0E0-3B0C7D180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2DB2C673-A984-4643-8951-36FD2548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AC37AD0C-3511-4868-9FC1-DB733E13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EF73F430-1B1E-444A-8052-222ED3298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70418280-7D46-4ADA-AE3E-5BF401DF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66658AF6-E12C-49DB-89E6-1A5BD7BF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0E6B5B99-BC20-4D0A-A9B6-8808641C1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94FCE27D-B4D8-4DFE-ADEB-306E1EAEC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2C14FBE4-686A-43E9-A763-BA9D41F8C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C573118E-8911-41F6-B85A-7377F5765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CD7B585F-B2F1-4F47-B607-603AB867C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1F463FC8-BC40-4D75-87A5-758E30AA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9D2EE4E9-388C-4706-B061-C47F887A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4D7DDA61-F1BD-4657-94B8-5F31D688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7DF59F2D-C7D5-4370-B74F-44BC12B3D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C8B0BBD7-F7D2-4F65-8AFE-57573FF6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27C4B92A-A37D-419B-964D-3071AF052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4965FFBC-46C9-4961-9EF4-1E4D8AF8A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9C9E1B99-EF13-4EBE-9650-2D778859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6FC8FC65-C9A1-4EBB-A47F-550DBDE7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C12B9A1C-5F42-4BD7-811E-9FED4537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90BFE374-9EE6-44B8-800B-087F45D05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A81F2862-FC87-420A-A5C7-A8A08AA87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175FE0AE-79B3-40FD-BC32-6E4C0BBCF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DACEF1FB-176E-450A-A45D-102D541E1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05715D2C-0CD6-487E-8BE4-9693D0EF1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3325E625-FE13-42BA-A7FB-856E9EA15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1FD6D2B9-4702-408B-9372-6FEAFFDDD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553832B5-BC71-42B5-AC93-6C084EAE2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65669923-31CB-4B1D-B4D6-2F85518EE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34900CF5-D043-4AF5-AB25-2A6A05378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2E1352C7-7E35-494F-BDBA-8FEBD1E05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8C6B6E80-DA66-4CE7-A166-3F8DD28CC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B2AB880E-00FE-4926-B4FE-8A3382120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A78A06AB-0220-48EC-9F7B-D4F307E8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CB0F495F-EA90-450B-AA85-5874F98C1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D811DE43-F4B5-4F12-B415-D99CE66D1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E89CAF3A-1C7D-4D82-8371-CB33743A5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6019C0AD-7753-431B-BC77-E0F49B570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C8AF7E91-C7C6-45FB-BEB7-96D8C718D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F49F9795-0AAE-4865-8D34-2A8B9B0F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F1BC4536-B0EC-453F-B616-BC22B0545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708B5F01-9529-43D5-93FD-A461E5B7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A670D0A6-A1AC-49EF-AEF1-64520DF4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8D298327-F398-458D-892E-232D48EC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0F94180A-BBAC-4DE6-B5A8-C173118E7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DA4BFD8F-88BC-4BBA-87C8-03FBF7A6B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02360D14-CA48-49E8-A89C-CB5F484C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FBE74655-B22B-41BF-AAA1-8D54C91AF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FAD4C7D0-2C2E-41EC-918B-20DCA559D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3B30FC7A-2426-4AC0-8C70-56989773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0AAC090D-8481-40A2-922A-5AA2F7975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C7E4451C-5092-43B7-AD23-13C0BF80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913F1771-7FD5-494B-9AA8-6DEA315F3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A403AC05-E5B3-416E-9F5F-259F8435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ED89C1D9-24DB-427D-BC02-A18D93CE5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4A39068D-E82B-4D4F-80E4-C879D9BB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FF149FBA-472E-43F4-A1D7-4DB0ECBED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8" name="Picture 267" descr="https://is.vic.lt/ris/space.png">
          <a:extLst>
            <a:ext uri="{FF2B5EF4-FFF2-40B4-BE49-F238E27FC236}">
              <a16:creationId xmlns:a16="http://schemas.microsoft.com/office/drawing/2014/main" id="{07B08B06-1A0A-423C-B588-BA62466AF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8B3E5235-85D4-48B2-A671-70981992C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DF819BBA-51AD-4493-9DCF-EE8B98528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6763CFB4-AF38-420F-808E-D951A54E5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3BEBF857-81FF-4048-846E-3C864AADC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55B33F53-26DE-41C5-BE61-3FF2C7B1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8152B935-4B19-4FC1-8CC9-0302206DA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04123D09-806F-4468-A60D-D6DF5E3B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641B028F-CACC-4BFC-B55E-E65609E3F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08AD928-CCCB-4E29-A4DC-6F0FB3832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8" name="Picture 277" descr="https://is.vic.lt/ris/space.png">
          <a:extLst>
            <a:ext uri="{FF2B5EF4-FFF2-40B4-BE49-F238E27FC236}">
              <a16:creationId xmlns:a16="http://schemas.microsoft.com/office/drawing/2014/main" id="{A04FA058-0D5F-4EE3-9B7B-F111B1FD2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0A7B8236-976C-4A46-B2C9-D9CB6DDD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6712EBA0-EB45-4C2D-AB92-50A4F4C3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34C94DA9-051B-4C41-9E46-8CA8BFBCC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58B989BA-EDEC-4F4E-B770-737D0E634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8352C21E-7FCB-4EDB-A519-72BC7F538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9708C938-4616-4CBA-9A94-C19F0DAFA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DF1BCA07-1C5B-4620-B0C7-3D25B2C6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74C477D6-D930-447E-B270-4F230526B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5070C110-1DCC-4C28-9FF1-6F2AA81EC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8" name="Picture 287" descr="https://is.vic.lt/ris/space.png">
          <a:extLst>
            <a:ext uri="{FF2B5EF4-FFF2-40B4-BE49-F238E27FC236}">
              <a16:creationId xmlns:a16="http://schemas.microsoft.com/office/drawing/2014/main" id="{83F5CB01-EAD7-4E70-92F1-4943EA62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0ED46C9E-81ED-4374-8D04-7681A32E7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AA2D6E21-2FBC-4CBF-AF0D-7BCB5B86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F85F54A6-8A46-44B8-A041-C6B576176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13F728FD-8162-46B9-B03B-5C5E628DC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812FCC17-ED22-4C43-8F00-DEF203169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C55D751F-33C6-46BD-B67C-87CE5010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97A1CB9-A966-4D1A-BBCA-A7203774B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E969BED2-6A7F-42E6-BF54-2227B176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7" name="Picture 296" descr="https://is.vic.lt/ris/space.png">
          <a:extLst>
            <a:ext uri="{FF2B5EF4-FFF2-40B4-BE49-F238E27FC236}">
              <a16:creationId xmlns:a16="http://schemas.microsoft.com/office/drawing/2014/main" id="{5B9B656B-5DCA-4DE2-957A-D7500AEE0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73844EE9-6B24-4123-8560-51E1DB1D3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4E6EE8E3-8B06-4508-AB42-7F02DDB8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F484B0B1-B9FD-4E53-B4F3-1666FB38A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76B6C857-4E2E-423B-B7DF-C184E01B2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39F2B3BB-960E-4384-A067-BAE170897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2715759-0510-4859-B963-233B28EF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3BAF35D-099D-4EF0-AAD4-2746BED57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9739A9AB-EDE3-43B4-AE0D-18020DCF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61675C1F-32BA-450C-873E-BCFD91A4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7" name="Picture 306" descr="https://is.vic.lt/ris/space.png">
          <a:extLst>
            <a:ext uri="{FF2B5EF4-FFF2-40B4-BE49-F238E27FC236}">
              <a16:creationId xmlns:a16="http://schemas.microsoft.com/office/drawing/2014/main" id="{85FCA8A4-4981-4825-961B-8B208A85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B16CA36B-9827-4BEE-BF2A-EEE3C4423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7B2B97C1-9FB6-4684-8330-4EEB5628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CF315A1F-378F-4884-AF19-C9C793D9C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986856F-C6DC-4CAB-BCCC-B2BC80A43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8AFB13AF-CCA0-491E-AA14-FB7F4863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756F45B4-5DAC-4A00-AC25-0ABFEBDB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E7A5570E-7113-4F85-9FC2-9CAC83044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F858102B-3354-4C44-9ADD-B54C77EB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ECDAF951-FEF4-4AD8-9BA7-A23D6AD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7" name="Picture 316" descr="https://is.vic.lt/ris/space.png">
          <a:extLst>
            <a:ext uri="{FF2B5EF4-FFF2-40B4-BE49-F238E27FC236}">
              <a16:creationId xmlns:a16="http://schemas.microsoft.com/office/drawing/2014/main" id="{9485D5E1-4881-4682-8497-5419AE43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F7B41B31-E15C-4D5B-9886-4425E1594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1DEF6E41-5B10-411A-B005-4F4FC7B7C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DAE6A72B-8D66-4D43-8414-2631057B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A0316F16-5157-4CDD-9B46-F5F3D041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824C94CB-6D7A-4ACA-B222-14A698950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36A61564-5AF8-4101-B888-59026231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A4BC83F2-30E7-4358-BEB1-16D03D73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842B9600-93FD-436D-8C0B-61D04859B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AD122A4B-3161-4CAA-99F8-42BE854E8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7" name="Picture 326" descr="https://is.vic.lt/ris/space.png">
          <a:extLst>
            <a:ext uri="{FF2B5EF4-FFF2-40B4-BE49-F238E27FC236}">
              <a16:creationId xmlns:a16="http://schemas.microsoft.com/office/drawing/2014/main" id="{4722C8AA-F3F5-4146-9442-B420C5430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E5B52278-C5F1-4055-8B54-51340AAB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FFFEBCCC-53FA-4CCD-827C-3942578D1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4570DCE6-30E2-4CC1-97BE-257BA6F94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81732CFA-BBAC-44F3-93AF-FD781263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F2B69794-21BA-4063-B6A5-B9E61F571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5A43564-8B76-4C94-9D65-99DB402E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86E2D45B-7910-4E24-A4E6-EFDECAC1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DFAD718F-0329-4492-87A5-F744CD7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498AEF54-C665-4AD8-B1E1-2F96DB4D7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" name="Picture 336" descr="https://is.vic.lt/ris/space.png">
          <a:extLst>
            <a:ext uri="{FF2B5EF4-FFF2-40B4-BE49-F238E27FC236}">
              <a16:creationId xmlns:a16="http://schemas.microsoft.com/office/drawing/2014/main" id="{2F8DD29D-DD5E-4DD1-BEC2-B8BBC1DC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E4696D3C-FF01-4EFE-B240-826DDEBA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52A74305-63F0-4A2A-B85E-CB8FB157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B6155B75-42F1-4C98-B5AB-4304DF607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EDEF02AF-7539-4463-95F7-C046A90D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07BF0C81-E19A-4E0B-B532-1008576C0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192A5A9B-1F69-47DF-9712-C41C99CF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3E08F6D5-E681-4A9F-B8E6-B975ABBA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11A142D9-EE39-4CD2-ABB7-64CAB83BE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7F7332C0-1AD2-47EF-A874-9B6216217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7" name="Picture 346" descr="https://is.vic.lt/ris/space.png">
          <a:extLst>
            <a:ext uri="{FF2B5EF4-FFF2-40B4-BE49-F238E27FC236}">
              <a16:creationId xmlns:a16="http://schemas.microsoft.com/office/drawing/2014/main" id="{AD252B95-28DD-47E5-BC1F-B8E3FB0A4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A208539C-ED39-408A-85B3-3E11B388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CCB697B8-4E54-4E19-83B4-0D29C1FE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61CB84FE-75A3-4CC3-AA6E-6C1423A96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B6560B43-D990-4440-A595-8FE5008C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5F57CCDF-5AA7-4B66-A3C3-6BEB7C669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A8916C3D-4B5C-4966-A9D6-A2FDFC69D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0FCBD6BC-887A-4BB8-90B0-F3F433D99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FC51726B-200F-4A87-8B10-B97169511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D3AFBC0A-D1BC-4541-902C-C1839096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7" name="Picture 356" descr="https://is.vic.lt/ris/space.png">
          <a:extLst>
            <a:ext uri="{FF2B5EF4-FFF2-40B4-BE49-F238E27FC236}">
              <a16:creationId xmlns:a16="http://schemas.microsoft.com/office/drawing/2014/main" id="{D369E514-8789-414B-A3C0-0B6A384D0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4028B6F4-0906-45F9-8976-3B5D5CD47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61A70FAE-E705-4570-A4FA-3276BF2C0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0" name="Picture 2" descr="https://is.vic.lt/ris/space.png">
          <a:extLst>
            <a:ext uri="{FF2B5EF4-FFF2-40B4-BE49-F238E27FC236}">
              <a16:creationId xmlns:a16="http://schemas.microsoft.com/office/drawing/2014/main" id="{D5FC3C34-3CF4-40C0-B18A-8F17C886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24B9A691-15F0-408C-8D8A-012EB6BF2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313F7C66-82FF-44E3-AF65-64ECBF90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354792B-75FE-4044-ADB2-7787CDC9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75AB51CA-ABFF-4C82-BADA-E8E17080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9C523241-9D23-415D-B3B1-FBC0B39C7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8196AC8A-A285-4642-A0C0-B50DD8CFB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7" name="Picture 366" descr="https://is.vic.lt/ris/space.png">
          <a:extLst>
            <a:ext uri="{FF2B5EF4-FFF2-40B4-BE49-F238E27FC236}">
              <a16:creationId xmlns:a16="http://schemas.microsoft.com/office/drawing/2014/main" id="{3BBC6270-475B-4BB5-8325-7A60F559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8" name="Picture 2" descr="https://is.vic.lt/ris/space.png">
          <a:extLst>
            <a:ext uri="{FF2B5EF4-FFF2-40B4-BE49-F238E27FC236}">
              <a16:creationId xmlns:a16="http://schemas.microsoft.com/office/drawing/2014/main" id="{EE974021-F35F-44C6-88EA-8A8570EE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F5EABCC2-0EA2-4285-BD91-133E3B966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0" name="Picture 2" descr="https://is.vic.lt/ris/space.png">
          <a:extLst>
            <a:ext uri="{FF2B5EF4-FFF2-40B4-BE49-F238E27FC236}">
              <a16:creationId xmlns:a16="http://schemas.microsoft.com/office/drawing/2014/main" id="{F019365F-7A25-4903-8A83-01939573B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B477B4D2-0D4C-41B3-BFB2-51E835369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5E0448B5-ADA2-4DFC-9961-3D164C693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8074B065-3C94-42DE-A47A-96F355AC2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991B2B8F-34AD-4F2E-AC3C-B10334E51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FC0AF56F-E35B-413D-932F-92232E3ED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BAC5851F-DA80-4721-94BB-36A88D33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7" name="Picture 376" descr="https://is.vic.lt/ris/space.png">
          <a:extLst>
            <a:ext uri="{FF2B5EF4-FFF2-40B4-BE49-F238E27FC236}">
              <a16:creationId xmlns:a16="http://schemas.microsoft.com/office/drawing/2014/main" id="{B064E1C2-3F43-4BE0-A73D-0A9A68304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E8027315-FC12-4D72-BB22-A4B8B8C6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4A6C518D-709A-481C-A431-E8A56E23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5EAA84EF-BDDE-41D6-8BB8-B94C3114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0AFCD4D3-43B9-4F20-A88C-7D77D836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437EC6C3-8978-473C-B5AD-6A820D68B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2C4D6800-E609-481D-9B39-BE45A2F2F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21F5AADD-9AA6-47BC-A5BF-2DB9B4700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FCDE8071-E05C-4EC3-BB5A-54A76CB0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1B03FA2B-CC21-415D-B7EC-196D2CACB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7" name="Picture 386" descr="https://is.vic.lt/ris/space.png">
          <a:extLst>
            <a:ext uri="{FF2B5EF4-FFF2-40B4-BE49-F238E27FC236}">
              <a16:creationId xmlns:a16="http://schemas.microsoft.com/office/drawing/2014/main" id="{26379779-0411-4475-8A74-5A31E426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589B680A-1F2E-44D1-8E75-2BA428F4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DB937229-5603-4EC3-BCB8-4C7165890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F9EC155C-830C-4C5F-BD7E-145E4B70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BBF2A8E2-0118-41B2-93FB-FF7AAE7FD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960EF39E-825A-4C38-8C70-D9DC0AC64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D31700B3-1D93-463D-9A99-BF886BF2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C2FDF490-80C0-4F14-B5EC-049B3AD6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E9F42B6F-6CCE-41F4-AB5F-019D50B49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5EF52760-3DFF-422F-8448-D0F8E059F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E7FDC354-2306-4CB8-A354-4E49A679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50529417-FAF8-409D-B112-8B0DB5E6B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9543A776-297A-457E-A2D7-1D3946C99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50108078-CE06-46A3-B703-931A79E7C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E653879F-7F42-4B6F-A122-07996176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C5CFC538-8F9B-4A94-AE61-F44C48CC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EC71DB3B-C817-4C02-B239-20B5E9180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720FEE61-A915-4F4E-B3BF-F4A248869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305BCDD0-F66A-4556-9EFA-5361DF3A4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C590883F-FE7D-44C1-916F-0C5B99163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07" name="Picture 406" descr="https://is.vic.lt/ris/space.png">
          <a:extLst>
            <a:ext uri="{FF2B5EF4-FFF2-40B4-BE49-F238E27FC236}">
              <a16:creationId xmlns:a16="http://schemas.microsoft.com/office/drawing/2014/main" id="{5A0BECCA-4206-4B1E-9752-904687E9C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127AC47A-2F1A-4097-B620-3F097972F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2B1A8999-AE2D-429B-9F24-2D003FEE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0" name="Picture 2" descr="https://is.vic.lt/ris/space.png">
          <a:extLst>
            <a:ext uri="{FF2B5EF4-FFF2-40B4-BE49-F238E27FC236}">
              <a16:creationId xmlns:a16="http://schemas.microsoft.com/office/drawing/2014/main" id="{04AA2557-1BC1-4A15-9736-4B884F5D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8604EA20-113D-4582-BBA2-FAB490792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73184366-61DD-49BA-96E0-693FDC316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FF78C5C9-F0FB-4F6E-A9DB-E9A95A2AF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049A930C-1306-4BE4-BEAE-F5A100F92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E526BFE8-C79A-49A4-9484-0595127AC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B96998C-125E-4BA4-9F4F-7F7677CE2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417" name="Picture 416" descr="https://is.vic.lt/ris/space.png">
          <a:extLst>
            <a:ext uri="{FF2B5EF4-FFF2-40B4-BE49-F238E27FC236}">
              <a16:creationId xmlns:a16="http://schemas.microsoft.com/office/drawing/2014/main" id="{CAA4508E-9307-4CEE-9967-C13A6A72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18" name="Picture 2" descr="https://is.vic.lt/ris/space.png">
          <a:extLst>
            <a:ext uri="{FF2B5EF4-FFF2-40B4-BE49-F238E27FC236}">
              <a16:creationId xmlns:a16="http://schemas.microsoft.com/office/drawing/2014/main" id="{EA12679D-BFD9-4342-B90A-474BDA93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CD89AC7B-E372-44D5-835E-7CF840DCA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20" name="Picture 2" descr="https://is.vic.lt/ris/space.png">
          <a:extLst>
            <a:ext uri="{FF2B5EF4-FFF2-40B4-BE49-F238E27FC236}">
              <a16:creationId xmlns:a16="http://schemas.microsoft.com/office/drawing/2014/main" id="{D3D85B64-0836-4AC5-9949-86A5186F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E4F3110E-48D9-4491-9F87-AD0E91541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FB122-909F-45A5-AFAD-93B6CA058163}">
  <dimension ref="B2:W36"/>
  <sheetViews>
    <sheetView showGridLines="0" showRowColHeaders="0" tabSelected="1" workbookViewId="0">
      <selection activeCell="AC45" sqref="AC45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4" spans="2:23" ht="15" customHeight="1" x14ac:dyDescent="0.25">
      <c r="B4" s="64" t="s">
        <v>1</v>
      </c>
      <c r="C4" s="65">
        <v>2024</v>
      </c>
      <c r="D4" s="66"/>
      <c r="E4" s="65">
        <v>2025</v>
      </c>
      <c r="F4" s="67"/>
      <c r="G4" s="67"/>
      <c r="H4" s="67"/>
      <c r="I4" s="67"/>
      <c r="J4" s="68"/>
      <c r="K4" s="69" t="s">
        <v>2</v>
      </c>
      <c r="L4" s="70"/>
      <c r="M4" s="70"/>
      <c r="N4" s="70"/>
    </row>
    <row r="5" spans="2:23" ht="15" customHeight="1" x14ac:dyDescent="0.25">
      <c r="B5" s="64"/>
      <c r="C5" s="71" t="s">
        <v>3</v>
      </c>
      <c r="D5" s="72"/>
      <c r="E5" s="73" t="s">
        <v>4</v>
      </c>
      <c r="F5" s="72"/>
      <c r="G5" s="73" t="s">
        <v>5</v>
      </c>
      <c r="H5" s="72"/>
      <c r="I5" s="73" t="s">
        <v>6</v>
      </c>
      <c r="J5" s="72"/>
      <c r="K5" s="60" t="s">
        <v>7</v>
      </c>
      <c r="L5" s="74"/>
      <c r="M5" s="60" t="s">
        <v>8</v>
      </c>
      <c r="N5" s="61"/>
    </row>
    <row r="6" spans="2:23" ht="15" customHeight="1" x14ac:dyDescent="0.25">
      <c r="B6" s="64"/>
      <c r="C6" s="62" t="s">
        <v>9</v>
      </c>
      <c r="D6" s="62" t="s">
        <v>10</v>
      </c>
      <c r="E6" s="62" t="s">
        <v>9</v>
      </c>
      <c r="F6" s="62" t="s">
        <v>10</v>
      </c>
      <c r="G6" s="62" t="s">
        <v>9</v>
      </c>
      <c r="H6" s="62" t="s">
        <v>10</v>
      </c>
      <c r="I6" s="62" t="s">
        <v>9</v>
      </c>
      <c r="J6" s="62" t="s">
        <v>10</v>
      </c>
      <c r="K6" s="51" t="s">
        <v>9</v>
      </c>
      <c r="L6" s="51" t="s">
        <v>10</v>
      </c>
      <c r="M6" s="51" t="s">
        <v>9</v>
      </c>
      <c r="N6" s="53" t="s">
        <v>10</v>
      </c>
    </row>
    <row r="7" spans="2:23" ht="37.5" customHeight="1" x14ac:dyDescent="0.25">
      <c r="B7" s="64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4"/>
    </row>
    <row r="8" spans="2:23" s="8" customFormat="1" x14ac:dyDescent="0.25">
      <c r="B8" s="1" t="s">
        <v>11</v>
      </c>
      <c r="C8" s="2">
        <v>7090.9589999999998</v>
      </c>
      <c r="D8" s="3">
        <v>14121.316000000001</v>
      </c>
      <c r="E8" s="4">
        <v>4372.2749999999996</v>
      </c>
      <c r="F8" s="4">
        <v>10641.364</v>
      </c>
      <c r="G8" s="2">
        <v>11665.960999999999</v>
      </c>
      <c r="H8" s="3">
        <v>21848.892</v>
      </c>
      <c r="I8" s="4">
        <v>2163.9360000000001</v>
      </c>
      <c r="J8" s="4">
        <v>308.95999999999998</v>
      </c>
      <c r="K8" s="2">
        <f t="shared" ref="K8:L23" si="0">+((I8*100/G8)-100)</f>
        <v>-81.450855184583588</v>
      </c>
      <c r="L8" s="5">
        <f t="shared" si="0"/>
        <v>-98.585923716406299</v>
      </c>
      <c r="M8" s="4">
        <f t="shared" ref="M8:N13" si="1">+((I8*100/C8)-100)</f>
        <v>-69.483168637697659</v>
      </c>
      <c r="N8" s="6">
        <f t="shared" si="1"/>
        <v>-97.81210193157635</v>
      </c>
      <c r="O8" s="7"/>
      <c r="P8" s="7"/>
      <c r="Q8" s="7"/>
      <c r="R8" s="7"/>
      <c r="S8" s="7"/>
      <c r="T8" s="7"/>
      <c r="U8" s="7"/>
      <c r="V8" s="7"/>
      <c r="W8" s="7"/>
    </row>
    <row r="9" spans="2:23" s="8" customFormat="1" x14ac:dyDescent="0.25">
      <c r="B9" s="9" t="s">
        <v>12</v>
      </c>
      <c r="C9" s="10">
        <v>762.76900000000001</v>
      </c>
      <c r="D9" s="11">
        <v>217.72</v>
      </c>
      <c r="E9" s="12">
        <v>445.226</v>
      </c>
      <c r="F9" s="12">
        <v>36.479999999999997</v>
      </c>
      <c r="G9" s="10">
        <v>1082.6010000000001</v>
      </c>
      <c r="H9" s="11">
        <v>286.12</v>
      </c>
      <c r="I9" s="12">
        <v>85.82</v>
      </c>
      <c r="J9" s="12">
        <v>111.6</v>
      </c>
      <c r="K9" s="10">
        <f>+((I9*100/G9)-100)</f>
        <v>-92.072795055611437</v>
      </c>
      <c r="L9" s="13">
        <f>+((J9*100/H9)-100)</f>
        <v>-60.99538655109744</v>
      </c>
      <c r="M9" s="12">
        <f>+((I9*100/C9)-100)</f>
        <v>-88.748887277799696</v>
      </c>
      <c r="N9" s="14">
        <f>+((J9*100/D9)-100)</f>
        <v>-48.741502847694285</v>
      </c>
      <c r="O9" s="7"/>
      <c r="Q9" s="15"/>
      <c r="R9" s="15"/>
      <c r="S9" s="15"/>
    </row>
    <row r="10" spans="2:23" x14ac:dyDescent="0.25">
      <c r="B10" s="16" t="s">
        <v>13</v>
      </c>
      <c r="C10" s="17">
        <v>277.94200000000001</v>
      </c>
      <c r="D10" s="18">
        <v>134.19999999999999</v>
      </c>
      <c r="E10" s="19">
        <v>755.86500000000001</v>
      </c>
      <c r="F10" s="19">
        <v>407.83699999999999</v>
      </c>
      <c r="G10" s="17">
        <v>1583.69</v>
      </c>
      <c r="H10" s="18">
        <v>455.137</v>
      </c>
      <c r="I10" s="19">
        <v>155.98899999999998</v>
      </c>
      <c r="J10" s="19">
        <v>27.26</v>
      </c>
      <c r="K10" s="17">
        <f>+((I10*100/G10)-100)</f>
        <v>-90.150281936490103</v>
      </c>
      <c r="L10" s="20">
        <f t="shared" si="0"/>
        <v>-94.010594612171715</v>
      </c>
      <c r="M10" s="19">
        <f t="shared" si="1"/>
        <v>-43.877139834929601</v>
      </c>
      <c r="N10" s="21">
        <f t="shared" si="1"/>
        <v>-79.687034277198208</v>
      </c>
      <c r="O10" s="7"/>
      <c r="P10" s="7"/>
      <c r="Q10" s="7"/>
      <c r="R10" s="7"/>
    </row>
    <row r="11" spans="2:23" x14ac:dyDescent="0.25">
      <c r="B11" s="16" t="s">
        <v>14</v>
      </c>
      <c r="C11" s="17">
        <v>4833.1860000000006</v>
      </c>
      <c r="D11" s="18">
        <v>12816.281999999999</v>
      </c>
      <c r="E11" s="19">
        <v>2168.3760000000002</v>
      </c>
      <c r="F11" s="19">
        <v>932.00699999999995</v>
      </c>
      <c r="G11" s="17">
        <v>7844.4489999999996</v>
      </c>
      <c r="H11" s="18">
        <v>7339.2049999999999</v>
      </c>
      <c r="I11" s="19">
        <v>1113.7429999999999</v>
      </c>
      <c r="J11" s="19">
        <v>170.1</v>
      </c>
      <c r="K11" s="17">
        <f t="shared" si="0"/>
        <v>-85.802151304699663</v>
      </c>
      <c r="L11" s="20">
        <f t="shared" si="0"/>
        <v>-97.682310277475551</v>
      </c>
      <c r="M11" s="19">
        <f t="shared" si="1"/>
        <v>-76.956338944952677</v>
      </c>
      <c r="N11" s="21">
        <f t="shared" si="1"/>
        <v>-98.672782012755334</v>
      </c>
      <c r="O11" s="7"/>
      <c r="Q11" s="7"/>
      <c r="R11" s="7"/>
    </row>
    <row r="12" spans="2:23" x14ac:dyDescent="0.25">
      <c r="B12" s="16" t="s">
        <v>15</v>
      </c>
      <c r="C12" s="17">
        <v>689.13400000000001</v>
      </c>
      <c r="D12" s="18">
        <v>172.81200000000001</v>
      </c>
      <c r="E12" s="19">
        <v>636.09500000000003</v>
      </c>
      <c r="F12" s="19">
        <v>8494.32</v>
      </c>
      <c r="G12" s="17">
        <v>512.77099999999996</v>
      </c>
      <c r="H12" s="18">
        <v>12667.57</v>
      </c>
      <c r="I12" s="19">
        <v>515.61</v>
      </c>
      <c r="J12" s="19">
        <v>0</v>
      </c>
      <c r="K12" s="17">
        <f t="shared" si="0"/>
        <v>0.55365845572390526</v>
      </c>
      <c r="L12" s="20" t="s">
        <v>16</v>
      </c>
      <c r="M12" s="19">
        <f t="shared" si="1"/>
        <v>-25.180008532447971</v>
      </c>
      <c r="N12" s="21" t="s">
        <v>16</v>
      </c>
      <c r="O12" s="7"/>
      <c r="P12" s="7"/>
      <c r="Q12" s="7"/>
      <c r="R12" s="7"/>
    </row>
    <row r="13" spans="2:23" x14ac:dyDescent="0.25">
      <c r="B13" s="16" t="s">
        <v>17</v>
      </c>
      <c r="C13" s="17">
        <v>527.928</v>
      </c>
      <c r="D13" s="18">
        <v>780.30200000000002</v>
      </c>
      <c r="E13" s="19">
        <v>366.71300000000002</v>
      </c>
      <c r="F13" s="19">
        <v>770.72</v>
      </c>
      <c r="G13" s="17">
        <v>642.45000000000005</v>
      </c>
      <c r="H13" s="18">
        <v>1100.8599999999999</v>
      </c>
      <c r="I13" s="19">
        <v>292.774</v>
      </c>
      <c r="J13" s="19">
        <v>0</v>
      </c>
      <c r="K13" s="17">
        <f t="shared" si="0"/>
        <v>-54.428515837808391</v>
      </c>
      <c r="L13" s="20" t="s">
        <v>16</v>
      </c>
      <c r="M13" s="19">
        <f t="shared" si="1"/>
        <v>-44.542816444666691</v>
      </c>
      <c r="N13" s="21" t="s">
        <v>16</v>
      </c>
      <c r="O13" s="7"/>
    </row>
    <row r="14" spans="2:23" s="8" customFormat="1" x14ac:dyDescent="0.25">
      <c r="B14" s="22" t="s">
        <v>18</v>
      </c>
      <c r="C14" s="23">
        <v>45.875999999999998</v>
      </c>
      <c r="D14" s="24">
        <v>104</v>
      </c>
      <c r="E14" s="25">
        <v>0</v>
      </c>
      <c r="F14" s="25">
        <v>0</v>
      </c>
      <c r="G14" s="23">
        <v>13.48</v>
      </c>
      <c r="H14" s="24">
        <v>314.08</v>
      </c>
      <c r="I14" s="25">
        <v>11.26</v>
      </c>
      <c r="J14" s="25">
        <v>181.32</v>
      </c>
      <c r="K14" s="23">
        <f t="shared" si="0"/>
        <v>-16.468842729970333</v>
      </c>
      <c r="L14" s="26">
        <f t="shared" si="0"/>
        <v>-42.269485481406008</v>
      </c>
      <c r="M14" s="25">
        <f>+((I14*100/C14)-100)</f>
        <v>-75.455575900252853</v>
      </c>
      <c r="N14" s="27">
        <f t="shared" ref="N14:N20" si="2">+((J14*100/D14)-100)</f>
        <v>74.34615384615384</v>
      </c>
      <c r="O14" s="7"/>
      <c r="P14" s="15"/>
      <c r="Q14" s="15"/>
      <c r="R14" s="15"/>
      <c r="S14" s="15"/>
      <c r="T14" s="15"/>
    </row>
    <row r="15" spans="2:23" x14ac:dyDescent="0.25">
      <c r="B15" s="28" t="s">
        <v>13</v>
      </c>
      <c r="C15" s="10">
        <v>41.73</v>
      </c>
      <c r="D15" s="11">
        <v>0</v>
      </c>
      <c r="E15" s="12">
        <v>0</v>
      </c>
      <c r="F15" s="12">
        <v>0</v>
      </c>
      <c r="G15" s="10">
        <v>0</v>
      </c>
      <c r="H15" s="11">
        <v>16.559999999999999</v>
      </c>
      <c r="I15" s="12">
        <v>0</v>
      </c>
      <c r="J15" s="12">
        <v>0</v>
      </c>
      <c r="K15" s="10" t="s">
        <v>16</v>
      </c>
      <c r="L15" s="13" t="s">
        <v>16</v>
      </c>
      <c r="M15" s="12" t="s">
        <v>16</v>
      </c>
      <c r="N15" s="14" t="s">
        <v>16</v>
      </c>
      <c r="O15" s="7"/>
      <c r="Q15" s="7"/>
      <c r="R15" s="7"/>
    </row>
    <row r="16" spans="2:23" x14ac:dyDescent="0.25">
      <c r="B16" s="29" t="s">
        <v>14</v>
      </c>
      <c r="C16" s="30">
        <v>4.1459999999999999</v>
      </c>
      <c r="D16" s="31">
        <v>104</v>
      </c>
      <c r="E16" s="32">
        <v>0</v>
      </c>
      <c r="F16" s="32">
        <v>0</v>
      </c>
      <c r="G16" s="30">
        <v>13.48</v>
      </c>
      <c r="H16" s="31">
        <v>297.52</v>
      </c>
      <c r="I16" s="32">
        <v>11.26</v>
      </c>
      <c r="J16" s="32">
        <v>181.32</v>
      </c>
      <c r="K16" s="30">
        <f t="shared" si="0"/>
        <v>-16.468842729970333</v>
      </c>
      <c r="L16" s="33">
        <f t="shared" si="0"/>
        <v>-39.056197902661999</v>
      </c>
      <c r="M16" s="32">
        <f t="shared" ref="M16:M27" si="3">+((I16*100/C16)-100)</f>
        <v>171.58707187650748</v>
      </c>
      <c r="N16" s="34">
        <f t="shared" si="2"/>
        <v>74.34615384615384</v>
      </c>
      <c r="O16" s="7"/>
      <c r="Q16" s="7"/>
      <c r="R16" s="7"/>
    </row>
    <row r="17" spans="2:20" s="8" customFormat="1" x14ac:dyDescent="0.25">
      <c r="B17" s="1" t="s">
        <v>19</v>
      </c>
      <c r="C17" s="2">
        <v>1913.5519999999999</v>
      </c>
      <c r="D17" s="3">
        <v>3549.3320000000003</v>
      </c>
      <c r="E17" s="4">
        <v>1164.5889999999999</v>
      </c>
      <c r="F17" s="4">
        <v>1747.48</v>
      </c>
      <c r="G17" s="2">
        <v>1791.606</v>
      </c>
      <c r="H17" s="3">
        <v>2957.2</v>
      </c>
      <c r="I17" s="4">
        <v>2066.4349999999999</v>
      </c>
      <c r="J17" s="4">
        <v>1193.6199999999999</v>
      </c>
      <c r="K17" s="2">
        <f t="shared" si="0"/>
        <v>15.339812436439715</v>
      </c>
      <c r="L17" s="5">
        <f t="shared" si="0"/>
        <v>-59.636818612200734</v>
      </c>
      <c r="M17" s="4">
        <f t="shared" si="3"/>
        <v>7.9894876125655401</v>
      </c>
      <c r="N17" s="6">
        <f t="shared" si="2"/>
        <v>-66.370573392401724</v>
      </c>
      <c r="O17" s="7"/>
      <c r="P17" s="15"/>
      <c r="Q17" s="15"/>
      <c r="R17" s="15"/>
      <c r="S17" s="15"/>
      <c r="T17" s="15"/>
    </row>
    <row r="18" spans="2:20" x14ac:dyDescent="0.25">
      <c r="B18" s="28" t="s">
        <v>13</v>
      </c>
      <c r="C18" s="10">
        <v>431.34999999999997</v>
      </c>
      <c r="D18" s="11">
        <v>301.68</v>
      </c>
      <c r="E18" s="12">
        <v>28.466999999999999</v>
      </c>
      <c r="F18" s="12">
        <v>0</v>
      </c>
      <c r="G18" s="10">
        <v>198.20099999999999</v>
      </c>
      <c r="H18" s="11">
        <v>0</v>
      </c>
      <c r="I18" s="12">
        <v>30.704000000000001</v>
      </c>
      <c r="J18" s="12">
        <v>0</v>
      </c>
      <c r="K18" s="10">
        <f t="shared" si="0"/>
        <v>-84.508655354917479</v>
      </c>
      <c r="L18" s="13" t="s">
        <v>16</v>
      </c>
      <c r="M18" s="12">
        <f t="shared" si="3"/>
        <v>-92.881882462037794</v>
      </c>
      <c r="N18" s="14" t="s">
        <v>16</v>
      </c>
      <c r="O18" s="7"/>
      <c r="Q18" s="7"/>
      <c r="R18" s="7"/>
    </row>
    <row r="19" spans="2:20" x14ac:dyDescent="0.25">
      <c r="B19" s="16" t="s">
        <v>14</v>
      </c>
      <c r="C19" s="17">
        <v>154.774</v>
      </c>
      <c r="D19" s="18">
        <v>1983.0319999999999</v>
      </c>
      <c r="E19" s="19">
        <v>141.61000000000001</v>
      </c>
      <c r="F19" s="19">
        <v>1644.62</v>
      </c>
      <c r="G19" s="17">
        <v>126.92400000000001</v>
      </c>
      <c r="H19" s="18">
        <v>1705.64</v>
      </c>
      <c r="I19" s="19">
        <v>102.35299999999999</v>
      </c>
      <c r="J19" s="19">
        <v>0</v>
      </c>
      <c r="K19" s="17">
        <f t="shared" si="0"/>
        <v>-19.35882890548676</v>
      </c>
      <c r="L19" s="20" t="s">
        <v>16</v>
      </c>
      <c r="M19" s="19">
        <f t="shared" si="3"/>
        <v>-33.869383746624109</v>
      </c>
      <c r="N19" s="21" t="s">
        <v>16</v>
      </c>
      <c r="O19" s="7"/>
      <c r="Q19" s="7"/>
      <c r="R19" s="7"/>
    </row>
    <row r="20" spans="2:20" x14ac:dyDescent="0.25">
      <c r="B20" s="29" t="s">
        <v>20</v>
      </c>
      <c r="C20" s="30">
        <v>1327.4280000000001</v>
      </c>
      <c r="D20" s="31">
        <v>1264.6199999999999</v>
      </c>
      <c r="E20" s="32">
        <v>994.51199999999994</v>
      </c>
      <c r="F20" s="32">
        <v>102.86</v>
      </c>
      <c r="G20" s="30">
        <v>1466.481</v>
      </c>
      <c r="H20" s="31">
        <v>1251.56</v>
      </c>
      <c r="I20" s="32">
        <v>1933.3779999999999</v>
      </c>
      <c r="J20" s="32">
        <v>1193.6199999999999</v>
      </c>
      <c r="K20" s="35">
        <f t="shared" si="0"/>
        <v>31.837916754461872</v>
      </c>
      <c r="L20" s="33">
        <f t="shared" si="0"/>
        <v>-4.6294224807440401</v>
      </c>
      <c r="M20" s="34">
        <f t="shared" si="3"/>
        <v>45.648426882663301</v>
      </c>
      <c r="N20" s="34">
        <f t="shared" si="2"/>
        <v>-5.614334740870774</v>
      </c>
      <c r="O20" s="7"/>
      <c r="Q20" s="7"/>
      <c r="R20" s="7"/>
    </row>
    <row r="21" spans="2:20" x14ac:dyDescent="0.25">
      <c r="B21" s="16" t="s">
        <v>21</v>
      </c>
      <c r="C21" s="17">
        <v>65.554000000000002</v>
      </c>
      <c r="D21" s="18">
        <v>0</v>
      </c>
      <c r="E21" s="19">
        <v>25.74</v>
      </c>
      <c r="F21" s="19">
        <v>0</v>
      </c>
      <c r="G21" s="17">
        <v>188.31</v>
      </c>
      <c r="H21" s="18">
        <v>0</v>
      </c>
      <c r="I21" s="19">
        <v>21.72</v>
      </c>
      <c r="J21" s="19">
        <v>24.1</v>
      </c>
      <c r="K21" s="36">
        <f t="shared" si="0"/>
        <v>-88.465827624661458</v>
      </c>
      <c r="L21" s="20" t="s">
        <v>16</v>
      </c>
      <c r="M21" s="21">
        <f t="shared" si="3"/>
        <v>-66.867010403636698</v>
      </c>
      <c r="N21" s="21" t="s">
        <v>16</v>
      </c>
      <c r="O21" s="7"/>
      <c r="Q21" s="7"/>
      <c r="R21" s="7"/>
    </row>
    <row r="22" spans="2:20" x14ac:dyDescent="0.25">
      <c r="B22" s="16" t="s">
        <v>22</v>
      </c>
      <c r="C22" s="17">
        <v>50.201999999999998</v>
      </c>
      <c r="D22" s="18">
        <v>0</v>
      </c>
      <c r="E22" s="19">
        <v>0</v>
      </c>
      <c r="F22" s="19">
        <v>0</v>
      </c>
      <c r="G22" s="17">
        <v>12.3</v>
      </c>
      <c r="H22" s="18">
        <v>0</v>
      </c>
      <c r="I22" s="19">
        <v>0</v>
      </c>
      <c r="J22" s="19">
        <v>0</v>
      </c>
      <c r="K22" s="36" t="s">
        <v>16</v>
      </c>
      <c r="L22" s="20" t="s">
        <v>16</v>
      </c>
      <c r="M22" s="21" t="s">
        <v>16</v>
      </c>
      <c r="N22" s="21" t="s">
        <v>16</v>
      </c>
      <c r="O22" s="7"/>
      <c r="Q22" s="7"/>
      <c r="R22" s="7"/>
    </row>
    <row r="23" spans="2:20" x14ac:dyDescent="0.25">
      <c r="B23" s="16" t="s">
        <v>23</v>
      </c>
      <c r="C23" s="17">
        <v>17.667999999999999</v>
      </c>
      <c r="D23" s="18">
        <v>27.04</v>
      </c>
      <c r="E23" s="19">
        <v>1.5940000000000001</v>
      </c>
      <c r="F23" s="19">
        <v>571.42999999999995</v>
      </c>
      <c r="G23" s="17">
        <v>355.22699999999998</v>
      </c>
      <c r="H23" s="18">
        <v>858.8</v>
      </c>
      <c r="I23" s="19">
        <v>382.06</v>
      </c>
      <c r="J23" s="19">
        <v>0</v>
      </c>
      <c r="K23" s="36">
        <f t="shared" si="0"/>
        <v>7.5537613976415088</v>
      </c>
      <c r="L23" s="20" t="s">
        <v>16</v>
      </c>
      <c r="M23" s="21">
        <f t="shared" si="3"/>
        <v>2062.4405705229797</v>
      </c>
      <c r="N23" s="21" t="s">
        <v>16</v>
      </c>
      <c r="O23" s="7"/>
      <c r="Q23" s="7"/>
      <c r="R23" s="7"/>
    </row>
    <row r="24" spans="2:20" x14ac:dyDescent="0.25">
      <c r="B24" s="16" t="s">
        <v>24</v>
      </c>
      <c r="C24" s="17">
        <v>0</v>
      </c>
      <c r="D24" s="18">
        <v>440.3</v>
      </c>
      <c r="E24" s="19">
        <v>193.09899999999999</v>
      </c>
      <c r="F24" s="19">
        <v>161.26</v>
      </c>
      <c r="G24" s="17">
        <v>0</v>
      </c>
      <c r="H24" s="18">
        <v>0</v>
      </c>
      <c r="I24" s="19">
        <v>0</v>
      </c>
      <c r="J24" s="19">
        <v>0</v>
      </c>
      <c r="K24" s="36" t="s">
        <v>16</v>
      </c>
      <c r="L24" s="20" t="s">
        <v>16</v>
      </c>
      <c r="M24" s="21" t="s">
        <v>16</v>
      </c>
      <c r="N24" s="21" t="s">
        <v>16</v>
      </c>
      <c r="O24" s="7"/>
      <c r="Q24" s="7"/>
      <c r="R24" s="7"/>
    </row>
    <row r="25" spans="2:20" x14ac:dyDescent="0.25">
      <c r="B25" s="28" t="s">
        <v>25</v>
      </c>
      <c r="C25" s="10">
        <v>54.64</v>
      </c>
      <c r="D25" s="11">
        <v>25.898</v>
      </c>
      <c r="E25" s="12">
        <v>92.938999999999993</v>
      </c>
      <c r="F25" s="12">
        <v>26.3</v>
      </c>
      <c r="G25" s="10">
        <v>319.73</v>
      </c>
      <c r="H25" s="11">
        <v>0</v>
      </c>
      <c r="I25" s="12">
        <v>81.34</v>
      </c>
      <c r="J25" s="12">
        <v>0</v>
      </c>
      <c r="K25" s="37">
        <f t="shared" ref="K25:K27" si="4">+((I25*100/G25)-100)</f>
        <v>-74.559784818440562</v>
      </c>
      <c r="L25" s="13" t="s">
        <v>16</v>
      </c>
      <c r="M25" s="14">
        <f t="shared" si="3"/>
        <v>48.865300146412892</v>
      </c>
      <c r="N25" s="14" t="s">
        <v>16</v>
      </c>
      <c r="O25" s="7"/>
      <c r="Q25" s="7"/>
      <c r="R25" s="7"/>
    </row>
    <row r="26" spans="2:20" x14ac:dyDescent="0.25">
      <c r="B26" s="16" t="s">
        <v>26</v>
      </c>
      <c r="C26" s="17">
        <v>54.588000000000001</v>
      </c>
      <c r="D26" s="18">
        <v>25.79</v>
      </c>
      <c r="E26" s="19">
        <v>641.74699999999996</v>
      </c>
      <c r="F26" s="19">
        <v>23.98</v>
      </c>
      <c r="G26" s="17">
        <v>393.37299999999999</v>
      </c>
      <c r="H26" s="18">
        <v>17.829999999999998</v>
      </c>
      <c r="I26" s="19">
        <v>202.02</v>
      </c>
      <c r="J26" s="19">
        <v>0</v>
      </c>
      <c r="K26" s="36">
        <f t="shared" si="4"/>
        <v>-48.644162156528282</v>
      </c>
      <c r="L26" s="20" t="s">
        <v>16</v>
      </c>
      <c r="M26" s="21">
        <f t="shared" si="3"/>
        <v>270.08133655748514</v>
      </c>
      <c r="N26" s="21" t="s">
        <v>16</v>
      </c>
      <c r="O26" s="7"/>
      <c r="Q26" s="7"/>
      <c r="R26" s="7"/>
    </row>
    <row r="27" spans="2:20" x14ac:dyDescent="0.25">
      <c r="B27" s="16" t="s">
        <v>27</v>
      </c>
      <c r="C27" s="17">
        <v>1387.04</v>
      </c>
      <c r="D27" s="18">
        <v>1219.232</v>
      </c>
      <c r="E27" s="19">
        <v>26.18</v>
      </c>
      <c r="F27" s="19">
        <v>0</v>
      </c>
      <c r="G27" s="17">
        <v>26.22</v>
      </c>
      <c r="H27" s="18">
        <v>49.68</v>
      </c>
      <c r="I27" s="19">
        <v>102.29</v>
      </c>
      <c r="J27" s="19">
        <v>0</v>
      </c>
      <c r="K27" s="36">
        <f t="shared" si="4"/>
        <v>290.12204424103737</v>
      </c>
      <c r="L27" s="20" t="s">
        <v>16</v>
      </c>
      <c r="M27" s="21">
        <f t="shared" si="3"/>
        <v>-92.625302803091472</v>
      </c>
      <c r="N27" s="21" t="s">
        <v>16</v>
      </c>
      <c r="O27" s="7"/>
      <c r="Q27" s="7"/>
      <c r="R27" s="7"/>
    </row>
    <row r="28" spans="2:20" x14ac:dyDescent="0.25">
      <c r="B28" s="16" t="s">
        <v>28</v>
      </c>
      <c r="C28" s="17">
        <v>0</v>
      </c>
      <c r="D28" s="18">
        <v>0</v>
      </c>
      <c r="E28" s="19">
        <v>0</v>
      </c>
      <c r="F28" s="19">
        <v>0.4</v>
      </c>
      <c r="G28" s="17">
        <v>0</v>
      </c>
      <c r="H28" s="18">
        <v>0.25</v>
      </c>
      <c r="I28" s="19">
        <v>0</v>
      </c>
      <c r="J28" s="19">
        <v>0</v>
      </c>
      <c r="K28" s="36" t="s">
        <v>16</v>
      </c>
      <c r="L28" s="20" t="s">
        <v>16</v>
      </c>
      <c r="M28" s="21" t="s">
        <v>16</v>
      </c>
      <c r="N28" s="21" t="s">
        <v>16</v>
      </c>
      <c r="O28" s="7"/>
      <c r="Q28" s="7"/>
      <c r="R28" s="7"/>
    </row>
    <row r="29" spans="2:20" x14ac:dyDescent="0.25">
      <c r="B29" s="38" t="s">
        <v>29</v>
      </c>
      <c r="C29" s="39">
        <v>10680.081</v>
      </c>
      <c r="D29" s="40">
        <v>19512.907999999999</v>
      </c>
      <c r="E29" s="40">
        <v>6518.1629999999996</v>
      </c>
      <c r="F29" s="40">
        <v>13172.214</v>
      </c>
      <c r="G29" s="40">
        <v>14766.206999999999</v>
      </c>
      <c r="H29" s="40">
        <v>25674.922000000002</v>
      </c>
      <c r="I29" s="40">
        <v>5031.0609999999997</v>
      </c>
      <c r="J29" s="40">
        <v>1708</v>
      </c>
      <c r="K29" s="40">
        <f>+((I29*100/G29)-100)</f>
        <v>-65.928548881916669</v>
      </c>
      <c r="L29" s="40">
        <f>+((J29*100/H29)-100)</f>
        <v>-93.347594201065149</v>
      </c>
      <c r="M29" s="40">
        <f>+((I29*100/C29)-100)</f>
        <v>-52.893044537770834</v>
      </c>
      <c r="N29" s="41">
        <f>+((J29*100/D29)-100)</f>
        <v>-91.246819797438704</v>
      </c>
    </row>
    <row r="30" spans="2:20" x14ac:dyDescent="0.25">
      <c r="B30" s="1"/>
      <c r="C30" s="4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2:20" x14ac:dyDescent="0.25">
      <c r="B31" s="43" t="s">
        <v>30</v>
      </c>
      <c r="C31" s="44"/>
      <c r="D31" s="44"/>
      <c r="E31" s="44"/>
      <c r="F31" s="44"/>
      <c r="G31" s="44"/>
      <c r="H31" s="44"/>
      <c r="I31" s="44"/>
      <c r="J31" s="44"/>
      <c r="K31" s="43"/>
      <c r="L31" s="45"/>
      <c r="M31" s="45"/>
      <c r="N31" s="45"/>
    </row>
    <row r="32" spans="2:20" ht="15" customHeight="1" x14ac:dyDescent="0.25">
      <c r="B32" s="46" t="s">
        <v>31</v>
      </c>
      <c r="C32" s="46"/>
      <c r="D32" s="46"/>
      <c r="E32" s="46"/>
      <c r="F32" s="46"/>
      <c r="G32" s="47"/>
      <c r="H32" s="47"/>
      <c r="I32" s="47"/>
      <c r="J32" s="47"/>
      <c r="K32" s="48"/>
      <c r="L32" s="7"/>
      <c r="M32" s="7"/>
      <c r="N32" s="7"/>
    </row>
    <row r="33" spans="2:14" x14ac:dyDescent="0.25">
      <c r="B33" s="46" t="s">
        <v>32</v>
      </c>
      <c r="C33" s="46"/>
      <c r="D33" s="46"/>
      <c r="E33" s="46"/>
      <c r="F33" s="46"/>
      <c r="G33" s="49"/>
      <c r="H33" s="48"/>
      <c r="I33" s="48"/>
      <c r="J33" s="48"/>
      <c r="K33" s="50"/>
      <c r="L33" s="7"/>
      <c r="M33" s="7"/>
      <c r="N33" s="7"/>
    </row>
    <row r="34" spans="2:14" ht="15" customHeight="1" x14ac:dyDescent="0.25">
      <c r="B34" s="55" t="s">
        <v>33</v>
      </c>
      <c r="C34" s="56"/>
      <c r="D34" s="56"/>
      <c r="E34" s="56"/>
      <c r="F34" s="56"/>
      <c r="G34" s="56"/>
      <c r="H34" s="56"/>
      <c r="I34" s="56"/>
      <c r="J34" s="56"/>
      <c r="K34" s="57"/>
      <c r="M34" s="45"/>
      <c r="N34" s="45"/>
    </row>
    <row r="35" spans="2:14" x14ac:dyDescent="0.25">
      <c r="C35" s="7"/>
      <c r="D35" s="7"/>
      <c r="K35" s="58" t="s">
        <v>34</v>
      </c>
      <c r="L35" s="58"/>
      <c r="M35" s="58"/>
      <c r="N35" s="58"/>
    </row>
    <row r="36" spans="2:14" x14ac:dyDescent="0.25">
      <c r="I36" s="59" t="s">
        <v>35</v>
      </c>
      <c r="J36" s="59"/>
      <c r="K36" s="59"/>
      <c r="L36" s="59"/>
      <c r="M36" s="59"/>
      <c r="N36" s="59"/>
    </row>
  </sheetData>
  <mergeCells count="26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I36:N3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34:K34"/>
    <mergeCell ref="K35:N3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21_23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2025-06-11T11:50:32Z</dcterms:created>
  <dcterms:modified xsi:type="dcterms:W3CDTF">2025-06-11T12:28:27Z</dcterms:modified>
</cp:coreProperties>
</file>