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5\"/>
    </mc:Choice>
  </mc:AlternateContent>
  <xr:revisionPtr revIDLastSave="0" documentId="8_{D360A31A-8C10-469F-8661-E3901E5B2EFB}" xr6:coauthVersionLast="47" xr6:coauthVersionMax="47" xr10:uidLastSave="{00000000-0000-0000-0000-000000000000}"/>
  <bookViews>
    <workbookView xWindow="-108" yWindow="-108" windowWidth="23256" windowHeight="12456" xr2:uid="{4ECFDC6B-CD99-4D2D-9F38-CD1F5BA8EAC2}"/>
  </bookViews>
  <sheets>
    <sheet name="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1" l="1"/>
  <c r="G85" i="1"/>
  <c r="H84" i="1"/>
  <c r="G84" i="1"/>
  <c r="H83" i="1"/>
  <c r="G83" i="1"/>
  <c r="H80" i="1"/>
  <c r="G80" i="1"/>
  <c r="G79" i="1"/>
  <c r="H78" i="1"/>
  <c r="G78" i="1"/>
  <c r="H77" i="1"/>
  <c r="G77" i="1"/>
  <c r="H76" i="1"/>
  <c r="G76" i="1"/>
  <c r="G75" i="1"/>
  <c r="H73" i="1"/>
  <c r="G73" i="1"/>
  <c r="H71" i="1"/>
  <c r="G71" i="1"/>
  <c r="H70" i="1"/>
  <c r="G70" i="1"/>
  <c r="H69" i="1"/>
  <c r="H63" i="1"/>
  <c r="G63" i="1"/>
  <c r="H62" i="1"/>
  <c r="G62" i="1"/>
  <c r="H61" i="1"/>
  <c r="H60" i="1"/>
  <c r="G60" i="1"/>
  <c r="H58" i="1"/>
  <c r="G58" i="1"/>
  <c r="H56" i="1"/>
  <c r="G56" i="1"/>
  <c r="H55" i="1"/>
  <c r="G55" i="1"/>
  <c r="H54" i="1"/>
  <c r="G54" i="1"/>
  <c r="H52" i="1"/>
  <c r="G52" i="1"/>
  <c r="H50" i="1"/>
  <c r="G50" i="1"/>
  <c r="H49" i="1"/>
  <c r="G49" i="1"/>
  <c r="H43" i="1"/>
  <c r="G43" i="1"/>
  <c r="H39" i="1"/>
  <c r="G39" i="1"/>
  <c r="H38" i="1"/>
  <c r="G38" i="1"/>
  <c r="H37" i="1"/>
  <c r="G37" i="1"/>
  <c r="H35" i="1"/>
  <c r="G35" i="1"/>
  <c r="H33" i="1"/>
  <c r="G33" i="1"/>
  <c r="H32" i="1"/>
  <c r="G32" i="1"/>
  <c r="H30" i="1"/>
  <c r="G30" i="1"/>
  <c r="H29" i="1"/>
  <c r="G29" i="1"/>
  <c r="H28" i="1"/>
  <c r="H25" i="1"/>
  <c r="G25" i="1"/>
  <c r="H24" i="1"/>
  <c r="G24" i="1"/>
  <c r="H22" i="1"/>
  <c r="H20" i="1"/>
  <c r="G20" i="1"/>
  <c r="H18" i="1"/>
  <c r="G18" i="1"/>
  <c r="H17" i="1"/>
  <c r="G17" i="1"/>
  <c r="H15" i="1"/>
  <c r="G15" i="1"/>
  <c r="H13" i="1"/>
  <c r="G13" i="1"/>
  <c r="H12" i="1"/>
  <c r="G12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<sst xmlns="http://schemas.openxmlformats.org/spreadsheetml/2006/main" count="280" uniqueCount="46">
  <si>
    <t xml:space="preserve">Galvijų supirkimo kainos Lietuvos įmonėse 2025 m. 22–25 sav., EUR/100 kg skerdenų (be PVM)  </t>
  </si>
  <si>
    <t>Kategorija pagal
raumeningumą</t>
  </si>
  <si>
    <t>Pokytis %</t>
  </si>
  <si>
    <t>25 sav.
(06 17–23)</t>
  </si>
  <si>
    <t>22 sav.
(05 26–06 01)</t>
  </si>
  <si>
    <t>23 sav.
(06 02–08)</t>
  </si>
  <si>
    <t>24 sav.
(06 09–15)</t>
  </si>
  <si>
    <t>25 sav.
(06 16–22)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</si>
  <si>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</si>
  <si>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</si>
  <si>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</si>
  <si>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</si>
  <si>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</si>
  <si>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</si>
  <si>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</si>
  <si>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</si>
  <si>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</si>
  <si>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</si>
  <si>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</si>
  <si>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</si>
  <si>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</si>
  <si>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</si>
  <si>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</si>
  <si>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</si>
  <si>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</si>
  <si>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O4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</si>
  <si>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</si>
  <si>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</si>
  <si>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</si>
  <si>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</si>
  <si>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</si>
  <si>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</si>
  <si>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</si>
  <si>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</si>
  <si>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</si>
  <si>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</si>
  <si>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O5</t>
  </si>
  <si>
    <t>Telyčios (E):</t>
  </si>
  <si>
    <t>P4</t>
  </si>
  <si>
    <t>Vidutinė A-Z</t>
  </si>
  <si>
    <t>Pastabos:</t>
  </si>
  <si>
    <t>● - konfidencialūs duomenys</t>
  </si>
  <si>
    <t>* lyginant 2025 m. 25 savaitę su 2025 m. 24 savaite</t>
  </si>
  <si>
    <t>** lyginant 2025 m. 25 savaitę su 2024 m. 25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</si>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</sst>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0" borderId="10" xfId="0" quotePrefix="1" applyNumberFormat="1" applyFont="1" applyBorder="1" applyAlignment="1">
      <alignment horizontal="right" vertical="center" indent="1"/>
    </xf>
    <xf numFmtId="2" fontId="8" fillId="0" borderId="9" xfId="1" applyNumberFormat="1" applyFont="1" applyBorder="1" applyAlignment="1">
      <alignment horizontal="right" vertical="center" wrapText="1" indent="1"/>
    </xf>
    <xf numFmtId="2" fontId="8" fillId="0" borderId="11" xfId="1" applyNumberFormat="1" applyFont="1" applyBorder="1" applyAlignment="1">
      <alignment horizontal="right" vertical="center" wrapText="1" indent="1"/>
    </xf>
    <xf numFmtId="2" fontId="7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8" fillId="0" borderId="12" xfId="1" applyNumberFormat="1" applyFont="1" applyBorder="1" applyAlignment="1">
      <alignment horizontal="right" vertical="center" wrapText="1" indent="1"/>
    </xf>
    <xf numFmtId="2" fontId="8" fillId="0" borderId="0" xfId="1" applyNumberFormat="1" applyFont="1" applyAlignment="1">
      <alignment horizontal="right" vertical="center" wrapText="1" indent="1"/>
    </xf>
    <xf numFmtId="2" fontId="8" fillId="0" borderId="13" xfId="1" applyNumberFormat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0" fontId="10" fillId="0" borderId="0" xfId="0" applyFont="1" applyAlignment="1">
      <alignment horizontal="center" vertical="center" wrapText="1"/>
    </xf>
    <xf numFmtId="2" fontId="11" fillId="0" borderId="12" xfId="1" applyNumberFormat="1" applyFont="1" applyBorder="1" applyAlignment="1">
      <alignment horizontal="right" vertical="center" wrapText="1" indent="1"/>
    </xf>
    <xf numFmtId="2" fontId="12" fillId="0" borderId="0" xfId="0" applyNumberFormat="1" applyFont="1" applyAlignment="1">
      <alignment horizontal="right" vertical="center" wrapText="1" indent="1"/>
    </xf>
    <xf numFmtId="2" fontId="12" fillId="0" borderId="13" xfId="0" applyNumberFormat="1" applyFont="1" applyBorder="1" applyAlignment="1">
      <alignment horizontal="right" vertical="center" wrapText="1" indent="1"/>
    </xf>
    <xf numFmtId="2" fontId="13" fillId="0" borderId="0" xfId="0" quotePrefix="1" applyNumberFormat="1" applyFont="1" applyAlignment="1">
      <alignment horizontal="right" vertical="center" indent="1"/>
    </xf>
    <xf numFmtId="2" fontId="7" fillId="0" borderId="12" xfId="0" quotePrefix="1" applyNumberFormat="1" applyFont="1" applyBorder="1" applyAlignment="1">
      <alignment horizontal="right" vertical="center" indent="1"/>
    </xf>
    <xf numFmtId="2" fontId="14" fillId="0" borderId="0" xfId="0" quotePrefix="1" applyNumberFormat="1" applyFont="1" applyAlignment="1">
      <alignment horizontal="right" vertical="center" indent="1"/>
    </xf>
    <xf numFmtId="2" fontId="15" fillId="0" borderId="12" xfId="0" applyNumberFormat="1" applyFont="1" applyBorder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7" fillId="0" borderId="0" xfId="0" quotePrefix="1" applyNumberFormat="1" applyFont="1" applyAlignment="1">
      <alignment horizontal="right" vertical="center" indent="1"/>
    </xf>
    <xf numFmtId="2" fontId="15" fillId="0" borderId="0" xfId="0" applyNumberFormat="1" applyFont="1" applyAlignment="1">
      <alignment horizontal="right" vertical="center" wrapText="1" indent="1"/>
    </xf>
    <xf numFmtId="2" fontId="15" fillId="0" borderId="13" xfId="0" applyNumberFormat="1" applyFont="1" applyBorder="1" applyAlignment="1">
      <alignment horizontal="right" vertical="center" wrapText="1" indent="1"/>
    </xf>
    <xf numFmtId="2" fontId="8" fillId="0" borderId="12" xfId="0" applyNumberFormat="1" applyFont="1" applyBorder="1" applyAlignment="1">
      <alignment horizontal="right" vertical="center" wrapText="1" indent="1"/>
    </xf>
    <xf numFmtId="2" fontId="11" fillId="0" borderId="12" xfId="0" applyNumberFormat="1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18" fillId="0" borderId="13" xfId="1" applyNumberFormat="1" applyFont="1" applyBorder="1" applyAlignment="1">
      <alignment horizontal="right" vertical="center" wrapText="1" indent="1"/>
    </xf>
    <xf numFmtId="0" fontId="5" fillId="2" borderId="15" xfId="1" applyFont="1" applyFill="1" applyBorder="1" applyAlignment="1">
      <alignment horizontal="center" wrapText="1"/>
    </xf>
    <xf numFmtId="2" fontId="17" fillId="2" borderId="16" xfId="0" applyNumberFormat="1" applyFont="1" applyFill="1" applyBorder="1" applyAlignment="1">
      <alignment horizontal="right" vertical="center" wrapText="1" indent="1"/>
    </xf>
    <xf numFmtId="0" fontId="17" fillId="2" borderId="17" xfId="0" applyFont="1" applyFill="1" applyBorder="1" applyAlignment="1">
      <alignment horizontal="right" vertical="center" wrapText="1" indent="1"/>
    </xf>
    <xf numFmtId="2" fontId="17" fillId="2" borderId="15" xfId="0" applyNumberFormat="1" applyFont="1" applyFill="1" applyBorder="1" applyAlignment="1">
      <alignment horizontal="right" vertical="center" indent="1"/>
    </xf>
    <xf numFmtId="2" fontId="17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2" fontId="15" fillId="0" borderId="9" xfId="0" applyNumberFormat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8" fillId="0" borderId="12" xfId="1" applyFont="1" applyBorder="1" applyAlignment="1">
      <alignment horizontal="right" vertical="center" wrapText="1" indent="1"/>
    </xf>
    <xf numFmtId="0" fontId="18" fillId="0" borderId="12" xfId="1" applyFont="1" applyBorder="1" applyAlignment="1">
      <alignment horizontal="right" vertical="center" wrapText="1" indent="1"/>
    </xf>
    <xf numFmtId="2" fontId="13" fillId="0" borderId="13" xfId="0" quotePrefix="1" applyNumberFormat="1" applyFont="1" applyBorder="1" applyAlignment="1">
      <alignment horizontal="right" vertical="center" indent="1"/>
    </xf>
    <xf numFmtId="2" fontId="17" fillId="0" borderId="12" xfId="0" quotePrefix="1" applyNumberFormat="1" applyFont="1" applyBorder="1" applyAlignment="1">
      <alignment horizontal="right" vertical="center" indent="1"/>
    </xf>
    <xf numFmtId="2" fontId="17" fillId="0" borderId="13" xfId="0" quotePrefix="1" applyNumberFormat="1" applyFont="1" applyBorder="1" applyAlignment="1">
      <alignment horizontal="right" vertical="center" indent="1"/>
    </xf>
    <xf numFmtId="2" fontId="7" fillId="0" borderId="13" xfId="0" quotePrefix="1" applyNumberFormat="1" applyFont="1" applyBorder="1" applyAlignment="1">
      <alignment horizontal="right" vertical="center" indent="1"/>
    </xf>
    <xf numFmtId="2" fontId="13" fillId="0" borderId="20" xfId="0" quotePrefix="1" applyNumberFormat="1" applyFont="1" applyBorder="1" applyAlignment="1">
      <alignment horizontal="right" vertical="center" indent="1"/>
    </xf>
    <xf numFmtId="2" fontId="15" fillId="0" borderId="21" xfId="0" applyNumberFormat="1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6" fillId="2" borderId="16" xfId="0" applyNumberFormat="1" applyFont="1" applyFill="1" applyBorder="1" applyAlignment="1">
      <alignment horizontal="right" vertical="center" wrapText="1" indent="1"/>
    </xf>
    <xf numFmtId="2" fontId="17" fillId="2" borderId="16" xfId="0" quotePrefix="1" applyNumberFormat="1" applyFont="1" applyFill="1" applyBorder="1" applyAlignment="1">
      <alignment horizontal="right" vertical="center" indent="1"/>
    </xf>
    <xf numFmtId="2" fontId="8" fillId="0" borderId="10" xfId="1" applyNumberFormat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12" xfId="1" applyNumberFormat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2" fontId="7" fillId="0" borderId="12" xfId="1" quotePrefix="1" applyNumberFormat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2" fontId="20" fillId="0" borderId="0" xfId="1" applyNumberFormat="1" applyFont="1" applyAlignment="1">
      <alignment horizontal="right" vertical="center" wrapText="1" indent="1"/>
    </xf>
    <xf numFmtId="2" fontId="20" fillId="0" borderId="13" xfId="1" applyNumberFormat="1" applyFont="1" applyBorder="1" applyAlignment="1">
      <alignment horizontal="right" vertical="center" wrapText="1" indent="1"/>
    </xf>
    <xf numFmtId="2" fontId="20" fillId="0" borderId="0" xfId="1" quotePrefix="1" applyNumberFormat="1" applyFont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6" fillId="2" borderId="17" xfId="0" applyNumberFormat="1" applyFont="1" applyFill="1" applyBorder="1" applyAlignment="1">
      <alignment horizontal="right" vertical="center" wrapText="1" indent="1"/>
    </xf>
    <xf numFmtId="2" fontId="17" fillId="2" borderId="15" xfId="0" quotePrefix="1" applyNumberFormat="1" applyFont="1" applyFill="1" applyBorder="1" applyAlignment="1">
      <alignment horizontal="right" vertical="center" indent="1"/>
    </xf>
    <xf numFmtId="2" fontId="15" fillId="0" borderId="10" xfId="0" applyNumberFormat="1" applyFont="1" applyBorder="1" applyAlignment="1">
      <alignment horizontal="right" vertical="center" wrapText="1" indent="1"/>
    </xf>
    <xf numFmtId="2" fontId="8" fillId="3" borderId="9" xfId="1" applyNumberFormat="1" applyFont="1" applyFill="1" applyBorder="1" applyAlignment="1">
      <alignment horizontal="right" vertical="center" wrapText="1" indent="1"/>
    </xf>
    <xf numFmtId="2" fontId="8" fillId="3" borderId="11" xfId="1" applyNumberFormat="1" applyFont="1" applyFill="1" applyBorder="1" applyAlignment="1">
      <alignment horizontal="right" vertical="center" wrapText="1" indent="1"/>
    </xf>
    <xf numFmtId="2" fontId="8" fillId="3" borderId="0" xfId="1" applyNumberFormat="1" applyFont="1" applyFill="1" applyAlignment="1">
      <alignment horizontal="right" vertical="center" wrapText="1" indent="1"/>
    </xf>
    <xf numFmtId="2" fontId="8" fillId="3" borderId="13" xfId="1" applyNumberFormat="1" applyFont="1" applyFill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12" fillId="0" borderId="12" xfId="0" applyNumberFormat="1" applyFont="1" applyBorder="1" applyAlignment="1">
      <alignment horizontal="right" vertical="center" wrapText="1" indent="1"/>
    </xf>
    <xf numFmtId="2" fontId="18" fillId="3" borderId="0" xfId="1" applyNumberFormat="1" applyFont="1" applyFill="1" applyAlignment="1">
      <alignment horizontal="right" vertical="center" wrapText="1" indent="1"/>
    </xf>
    <xf numFmtId="0" fontId="15" fillId="0" borderId="12" xfId="0" applyFont="1" applyBorder="1" applyAlignment="1">
      <alignment horizontal="right" vertical="center" wrapText="1" indent="1"/>
    </xf>
    <xf numFmtId="0" fontId="15" fillId="0" borderId="0" xfId="0" applyFont="1" applyAlignment="1">
      <alignment horizontal="right" vertical="center" wrapText="1" indent="1"/>
    </xf>
    <xf numFmtId="0" fontId="15" fillId="0" borderId="13" xfId="0" applyFont="1" applyBorder="1" applyAlignment="1">
      <alignment horizontal="right" vertical="center" wrapText="1" indent="1"/>
    </xf>
    <xf numFmtId="0" fontId="11" fillId="0" borderId="12" xfId="1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right" vertical="center" indent="1"/>
    </xf>
    <xf numFmtId="0" fontId="16" fillId="0" borderId="12" xfId="0" applyFont="1" applyBorder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0" fontId="16" fillId="0" borderId="13" xfId="0" applyFont="1" applyBorder="1" applyAlignment="1">
      <alignment horizontal="right" vertical="center" wrapText="1" indent="1"/>
    </xf>
    <xf numFmtId="0" fontId="22" fillId="0" borderId="0" xfId="0" applyFont="1" applyAlignment="1">
      <alignment horizontal="right" vertical="center" wrapText="1" indent="1"/>
    </xf>
    <xf numFmtId="0" fontId="22" fillId="0" borderId="13" xfId="0" applyFont="1" applyBorder="1" applyAlignment="1">
      <alignment horizontal="right" vertical="center" wrapText="1" indent="1"/>
    </xf>
    <xf numFmtId="2" fontId="16" fillId="0" borderId="22" xfId="0" applyNumberFormat="1" applyFont="1" applyBorder="1" applyAlignment="1">
      <alignment horizontal="right" vertical="center" wrapText="1" indent="1"/>
    </xf>
    <xf numFmtId="0" fontId="16" fillId="0" borderId="8" xfId="0" applyFont="1" applyBorder="1" applyAlignment="1">
      <alignment horizontal="right" vertical="center" wrapText="1" indent="1"/>
    </xf>
    <xf numFmtId="0" fontId="16" fillId="0" borderId="23" xfId="0" applyFont="1" applyBorder="1" applyAlignment="1">
      <alignment horizontal="right" vertical="center" wrapText="1" indent="1"/>
    </xf>
    <xf numFmtId="0" fontId="5" fillId="2" borderId="24" xfId="1" applyFont="1" applyFill="1" applyBorder="1" applyAlignment="1">
      <alignment horizontal="center" wrapText="1"/>
    </xf>
    <xf numFmtId="2" fontId="16" fillId="2" borderId="25" xfId="0" applyNumberFormat="1" applyFont="1" applyFill="1" applyBorder="1" applyAlignment="1">
      <alignment horizontal="right" vertical="center" wrapText="1" indent="1"/>
    </xf>
    <xf numFmtId="0" fontId="16" fillId="2" borderId="26" xfId="0" applyFont="1" applyFill="1" applyBorder="1" applyAlignment="1">
      <alignment horizontal="right" vertical="center" wrapText="1" indent="1"/>
    </xf>
    <xf numFmtId="2" fontId="17" fillId="2" borderId="25" xfId="0" applyNumberFormat="1" applyFont="1" applyFill="1" applyBorder="1" applyAlignment="1">
      <alignment horizontal="right" vertical="center" indent="1"/>
    </xf>
    <xf numFmtId="2" fontId="17" fillId="2" borderId="1" xfId="0" applyNumberFormat="1" applyFont="1" applyFill="1" applyBorder="1" applyAlignment="1">
      <alignment horizontal="right" vertical="center" indent="1"/>
    </xf>
    <xf numFmtId="2" fontId="5" fillId="4" borderId="27" xfId="1" applyNumberFormat="1" applyFont="1" applyFill="1" applyBorder="1" applyAlignment="1">
      <alignment horizontal="center" vertical="center" wrapText="1"/>
    </xf>
    <xf numFmtId="2" fontId="17" fillId="4" borderId="28" xfId="0" applyNumberFormat="1" applyFont="1" applyFill="1" applyBorder="1" applyAlignment="1">
      <alignment horizontal="right" vertical="center" wrapText="1" indent="1"/>
    </xf>
    <xf numFmtId="2" fontId="17" fillId="4" borderId="28" xfId="0" applyNumberFormat="1" applyFont="1" applyFill="1" applyBorder="1" applyAlignment="1">
      <alignment horizontal="right" vertical="center" indent="1"/>
    </xf>
    <xf numFmtId="2" fontId="17" fillId="4" borderId="29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7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43E1C06F-B12D-4A0B-9AA7-0E3756BCF0A0}"/>
    <cellStyle name="Normal_Sheet1 2" xfId="2" xr:uid="{C63EB022-9DA4-4990-939A-521A464635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B1BB7-6AE6-4297-B504-503932104BB9}">
  <dimension ref="A2:H94"/>
  <sheetViews>
    <sheetView showGridLines="0" tabSelected="1" workbookViewId="0">
      <selection activeCell="U4" sqref="U4"/>
    </sheetView>
  </sheetViews>
  <sheetFormatPr defaultRowHeight="14.4" x14ac:dyDescent="0.3"/>
  <cols>
    <col min="1" max="1" width="12.44140625" customWidth="1"/>
    <col min="2" max="2" width="10.77734375" customWidth="1"/>
    <col min="3" max="3" width="11" customWidth="1"/>
    <col min="4" max="4" width="10.5546875" customWidth="1"/>
    <col min="5" max="5" width="10" customWidth="1"/>
    <col min="6" max="6" width="10.332031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2024</v>
      </c>
      <c r="C4" s="4">
        <v>2025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7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 t="s">
        <v>12</v>
      </c>
      <c r="E7" s="14" t="s">
        <v>12</v>
      </c>
      <c r="F7" s="15" t="s">
        <v>12</v>
      </c>
      <c r="G7" s="16" t="s">
        <v>13</v>
      </c>
      <c r="H7" s="16" t="s">
        <v>13</v>
      </c>
    </row>
    <row r="8" spans="1:8" x14ac:dyDescent="0.3">
      <c r="A8" s="17" t="s">
        <v>14</v>
      </c>
      <c r="B8" s="18">
        <v>450.59</v>
      </c>
      <c r="C8" s="19">
        <v>615.20000000000005</v>
      </c>
      <c r="D8" s="19">
        <v>612.02</v>
      </c>
      <c r="E8" s="19">
        <v>609.29</v>
      </c>
      <c r="F8" s="20">
        <v>633.27</v>
      </c>
      <c r="G8" s="21">
        <f>F8/E8*100-100</f>
        <v>3.9357284708431166</v>
      </c>
      <c r="H8" s="21">
        <f t="shared" ref="H8:H15" si="0">(F8/B8-1)*100</f>
        <v>40.542399964491004</v>
      </c>
    </row>
    <row r="9" spans="1:8" x14ac:dyDescent="0.3">
      <c r="A9" s="17" t="s">
        <v>15</v>
      </c>
      <c r="B9" s="18">
        <v>437.88</v>
      </c>
      <c r="C9" s="19">
        <v>598.48</v>
      </c>
      <c r="D9" s="19">
        <v>615.42999999999995</v>
      </c>
      <c r="E9" s="19">
        <v>629.87</v>
      </c>
      <c r="F9" s="20">
        <v>607.53</v>
      </c>
      <c r="G9" s="21">
        <f>F9/E9*100-100</f>
        <v>-3.5467636178894111</v>
      </c>
      <c r="H9" s="21">
        <f t="shared" si="0"/>
        <v>38.743491367497953</v>
      </c>
    </row>
    <row r="10" spans="1:8" x14ac:dyDescent="0.3">
      <c r="A10" s="22" t="s">
        <v>16</v>
      </c>
      <c r="B10" s="23">
        <v>442.91</v>
      </c>
      <c r="C10" s="24">
        <v>604.26</v>
      </c>
      <c r="D10" s="24">
        <v>612.09</v>
      </c>
      <c r="E10" s="24">
        <v>622.67999999999995</v>
      </c>
      <c r="F10" s="25">
        <v>621.91</v>
      </c>
      <c r="G10" s="26">
        <f>F10/E10*100-100</f>
        <v>-0.12365902229075232</v>
      </c>
      <c r="H10" s="26">
        <f t="shared" si="0"/>
        <v>40.414531168860471</v>
      </c>
    </row>
    <row r="11" spans="1:8" x14ac:dyDescent="0.3">
      <c r="A11" s="17" t="s">
        <v>17</v>
      </c>
      <c r="B11" s="27" t="s">
        <v>12</v>
      </c>
      <c r="C11" s="19" t="s">
        <v>12</v>
      </c>
      <c r="D11" s="19" t="s">
        <v>12</v>
      </c>
      <c r="E11" s="19" t="s">
        <v>12</v>
      </c>
      <c r="F11" s="20" t="s">
        <v>12</v>
      </c>
      <c r="G11" s="21" t="s">
        <v>13</v>
      </c>
      <c r="H11" s="28" t="s">
        <v>13</v>
      </c>
    </row>
    <row r="12" spans="1:8" x14ac:dyDescent="0.3">
      <c r="A12" s="17" t="s">
        <v>18</v>
      </c>
      <c r="B12" s="29">
        <v>436.97</v>
      </c>
      <c r="C12" s="19">
        <v>587.22</v>
      </c>
      <c r="D12" s="19">
        <v>608.51</v>
      </c>
      <c r="E12" s="19">
        <v>617.5</v>
      </c>
      <c r="F12" s="20">
        <v>607.80999999999995</v>
      </c>
      <c r="G12" s="21">
        <f>F12/E12*100-100</f>
        <v>-1.569230769230785</v>
      </c>
      <c r="H12" s="21">
        <f t="shared" si="0"/>
        <v>39.096505480925444</v>
      </c>
    </row>
    <row r="13" spans="1:8" x14ac:dyDescent="0.3">
      <c r="A13" s="17" t="s">
        <v>19</v>
      </c>
      <c r="B13" s="29">
        <v>429.26</v>
      </c>
      <c r="C13" s="19">
        <v>600.38</v>
      </c>
      <c r="D13" s="19">
        <v>616.08000000000004</v>
      </c>
      <c r="E13" s="19">
        <v>620.76</v>
      </c>
      <c r="F13" s="20">
        <v>623.39</v>
      </c>
      <c r="G13" s="21">
        <f>F13/E13*100-100</f>
        <v>0.42367420581221893</v>
      </c>
      <c r="H13" s="21">
        <f t="shared" si="0"/>
        <v>45.224339561105168</v>
      </c>
    </row>
    <row r="14" spans="1:8" x14ac:dyDescent="0.3">
      <c r="A14" s="17" t="s">
        <v>20</v>
      </c>
      <c r="B14" s="27" t="s">
        <v>12</v>
      </c>
      <c r="C14" s="19" t="s">
        <v>12</v>
      </c>
      <c r="D14" s="19" t="s">
        <v>12</v>
      </c>
      <c r="E14" s="19" t="s">
        <v>12</v>
      </c>
      <c r="F14" s="20" t="s">
        <v>12</v>
      </c>
      <c r="G14" s="21" t="s">
        <v>13</v>
      </c>
      <c r="H14" s="21" t="s">
        <v>13</v>
      </c>
    </row>
    <row r="15" spans="1:8" x14ac:dyDescent="0.3">
      <c r="A15" s="22" t="s">
        <v>21</v>
      </c>
      <c r="B15" s="30">
        <v>432.75</v>
      </c>
      <c r="C15" s="31">
        <v>594.94000000000005</v>
      </c>
      <c r="D15" s="31">
        <v>617.21</v>
      </c>
      <c r="E15" s="31">
        <v>620.76</v>
      </c>
      <c r="F15" s="32">
        <v>618.16</v>
      </c>
      <c r="G15" s="33">
        <f>F15/E15*100-100</f>
        <v>-0.41884142019461024</v>
      </c>
      <c r="H15" s="26">
        <f t="shared" si="0"/>
        <v>42.844598497978041</v>
      </c>
    </row>
    <row r="16" spans="1:8" x14ac:dyDescent="0.3">
      <c r="A16" s="17" t="s">
        <v>22</v>
      </c>
      <c r="B16" s="29">
        <v>383.42</v>
      </c>
      <c r="C16" s="19">
        <v>539.58000000000004</v>
      </c>
      <c r="D16" s="19">
        <v>596.66</v>
      </c>
      <c r="E16" s="19" t="s">
        <v>12</v>
      </c>
      <c r="F16" s="20" t="s">
        <v>12</v>
      </c>
      <c r="G16" s="28" t="s">
        <v>13</v>
      </c>
      <c r="H16" s="28" t="s">
        <v>13</v>
      </c>
    </row>
    <row r="17" spans="1:8" x14ac:dyDescent="0.3">
      <c r="A17" s="17" t="s">
        <v>23</v>
      </c>
      <c r="B17" s="29">
        <v>418.05</v>
      </c>
      <c r="C17" s="34">
        <v>571.30999999999995</v>
      </c>
      <c r="D17" s="34">
        <v>573.53</v>
      </c>
      <c r="E17" s="34">
        <v>585.07000000000005</v>
      </c>
      <c r="F17" s="35">
        <v>590.71</v>
      </c>
      <c r="G17" s="21">
        <f t="shared" ref="G17:G18" si="1">F17/E17*100-100</f>
        <v>0.96398721520500885</v>
      </c>
      <c r="H17" s="21">
        <f>(F17/B17-1)*100</f>
        <v>41.301279751225927</v>
      </c>
    </row>
    <row r="18" spans="1:8" x14ac:dyDescent="0.3">
      <c r="A18" s="17" t="s">
        <v>24</v>
      </c>
      <c r="B18" s="36">
        <v>405.36</v>
      </c>
      <c r="C18" s="19">
        <v>584.04</v>
      </c>
      <c r="D18" s="19">
        <v>593.51</v>
      </c>
      <c r="E18" s="19">
        <v>596.72</v>
      </c>
      <c r="F18" s="20">
        <v>612.66</v>
      </c>
      <c r="G18" s="21">
        <f t="shared" si="1"/>
        <v>2.6712696071859341</v>
      </c>
      <c r="H18" s="21">
        <f>(F18/B18-1)*100</f>
        <v>51.139727649496727</v>
      </c>
    </row>
    <row r="19" spans="1:8" x14ac:dyDescent="0.3">
      <c r="A19" s="17" t="s">
        <v>25</v>
      </c>
      <c r="B19" s="27" t="s">
        <v>12</v>
      </c>
      <c r="C19" s="19" t="s">
        <v>12</v>
      </c>
      <c r="D19" s="19" t="s">
        <v>12</v>
      </c>
      <c r="E19" s="19" t="s">
        <v>12</v>
      </c>
      <c r="F19" s="20" t="s">
        <v>12</v>
      </c>
      <c r="G19" s="21" t="s">
        <v>13</v>
      </c>
      <c r="H19" s="21" t="s">
        <v>13</v>
      </c>
    </row>
    <row r="20" spans="1:8" x14ac:dyDescent="0.3">
      <c r="A20" s="22" t="s">
        <v>26</v>
      </c>
      <c r="B20" s="37">
        <v>410.1</v>
      </c>
      <c r="C20" s="31">
        <v>576.04999999999995</v>
      </c>
      <c r="D20" s="31">
        <v>586.61</v>
      </c>
      <c r="E20" s="31">
        <v>590.69000000000005</v>
      </c>
      <c r="F20" s="32">
        <v>597.53</v>
      </c>
      <c r="G20" s="33">
        <f>F20/E20*100-100</f>
        <v>1.1579678003690503</v>
      </c>
      <c r="H20" s="26">
        <f>(F20/B20-1)*100</f>
        <v>45.703486954401342</v>
      </c>
    </row>
    <row r="21" spans="1:8" x14ac:dyDescent="0.3">
      <c r="A21" s="17" t="s">
        <v>27</v>
      </c>
      <c r="B21" s="36" t="s">
        <v>12</v>
      </c>
      <c r="C21" s="19" t="s">
        <v>12</v>
      </c>
      <c r="D21" s="19">
        <v>487.66</v>
      </c>
      <c r="E21" s="19" t="s">
        <v>12</v>
      </c>
      <c r="F21" s="20" t="s">
        <v>12</v>
      </c>
      <c r="G21" s="28" t="s">
        <v>13</v>
      </c>
      <c r="H21" s="28" t="s">
        <v>13</v>
      </c>
    </row>
    <row r="22" spans="1:8" x14ac:dyDescent="0.3">
      <c r="A22" s="17" t="s">
        <v>28</v>
      </c>
      <c r="B22" s="29">
        <v>355.44</v>
      </c>
      <c r="C22" s="34">
        <v>556.80999999999995</v>
      </c>
      <c r="D22" s="34">
        <v>506.19</v>
      </c>
      <c r="E22" s="19" t="s">
        <v>12</v>
      </c>
      <c r="F22" s="20">
        <v>568.04999999999995</v>
      </c>
      <c r="G22" s="28" t="s">
        <v>13</v>
      </c>
      <c r="H22" s="21">
        <f>(F22/B22-1)*100</f>
        <v>59.816002700877767</v>
      </c>
    </row>
    <row r="23" spans="1:8" x14ac:dyDescent="0.3">
      <c r="A23" s="17" t="s">
        <v>29</v>
      </c>
      <c r="B23" s="29" t="s">
        <v>12</v>
      </c>
      <c r="C23" s="19" t="s">
        <v>12</v>
      </c>
      <c r="D23" s="19" t="s">
        <v>12</v>
      </c>
      <c r="E23" s="19" t="s">
        <v>12</v>
      </c>
      <c r="F23" s="20" t="s">
        <v>12</v>
      </c>
      <c r="G23" s="21" t="s">
        <v>13</v>
      </c>
      <c r="H23" s="21" t="s">
        <v>13</v>
      </c>
    </row>
    <row r="24" spans="1:8" x14ac:dyDescent="0.3">
      <c r="A24" s="22" t="s">
        <v>30</v>
      </c>
      <c r="B24" s="38">
        <v>348.26</v>
      </c>
      <c r="C24" s="39">
        <v>525.17999999999995</v>
      </c>
      <c r="D24" s="39">
        <v>516.47</v>
      </c>
      <c r="E24" s="39">
        <v>514.99</v>
      </c>
      <c r="F24" s="40">
        <v>505.81</v>
      </c>
      <c r="G24" s="33">
        <f t="shared" ref="G24" si="2">F24/E24*100-100</f>
        <v>-1.7825588846385472</v>
      </c>
      <c r="H24" s="26">
        <f>(F24/B24-1)*100</f>
        <v>45.239189111583315</v>
      </c>
    </row>
    <row r="25" spans="1:8" x14ac:dyDescent="0.3">
      <c r="A25" s="41" t="s">
        <v>31</v>
      </c>
      <c r="B25" s="42">
        <v>417.13</v>
      </c>
      <c r="C25" s="43">
        <v>583.53</v>
      </c>
      <c r="D25" s="43">
        <v>593.13</v>
      </c>
      <c r="E25" s="43">
        <v>594.46</v>
      </c>
      <c r="F25" s="43">
        <v>604.49</v>
      </c>
      <c r="G25" s="44">
        <f>F25/E25*100-100</f>
        <v>1.6872455674057107</v>
      </c>
      <c r="H25" s="45">
        <f>F25/B25*100-100</f>
        <v>44.916452904370345</v>
      </c>
    </row>
    <row r="26" spans="1:8" x14ac:dyDescent="0.3">
      <c r="A26" s="46" t="s">
        <v>32</v>
      </c>
      <c r="B26" s="46"/>
      <c r="C26" s="46"/>
      <c r="D26" s="46"/>
      <c r="E26" s="46"/>
      <c r="F26" s="46"/>
      <c r="G26" s="46"/>
      <c r="H26" s="46"/>
    </row>
    <row r="27" spans="1:8" x14ac:dyDescent="0.3">
      <c r="A27" s="47" t="s">
        <v>11</v>
      </c>
      <c r="B27" s="36" t="s">
        <v>12</v>
      </c>
      <c r="C27" s="48" t="s">
        <v>13</v>
      </c>
      <c r="D27" s="14" t="s">
        <v>12</v>
      </c>
      <c r="E27" s="14" t="s">
        <v>13</v>
      </c>
      <c r="F27" s="15" t="s">
        <v>13</v>
      </c>
      <c r="G27" s="28" t="s">
        <v>13</v>
      </c>
      <c r="H27" s="49" t="s">
        <v>13</v>
      </c>
    </row>
    <row r="28" spans="1:8" x14ac:dyDescent="0.3">
      <c r="A28" s="50" t="s">
        <v>14</v>
      </c>
      <c r="B28" s="18">
        <v>422.61</v>
      </c>
      <c r="C28" s="34">
        <v>586.65</v>
      </c>
      <c r="D28" s="34">
        <v>583.44000000000005</v>
      </c>
      <c r="E28" s="19" t="s">
        <v>12</v>
      </c>
      <c r="F28" s="20">
        <v>608.45000000000005</v>
      </c>
      <c r="G28" s="28" t="s">
        <v>13</v>
      </c>
      <c r="H28" s="21">
        <f>(F28/B28-1)*100</f>
        <v>43.974349873405735</v>
      </c>
    </row>
    <row r="29" spans="1:8" x14ac:dyDescent="0.3">
      <c r="A29" s="50" t="s">
        <v>15</v>
      </c>
      <c r="B29" s="51">
        <v>407.37</v>
      </c>
      <c r="C29" s="34">
        <v>574.41999999999996</v>
      </c>
      <c r="D29" s="34">
        <v>609.35</v>
      </c>
      <c r="E29" s="34">
        <v>632.41999999999996</v>
      </c>
      <c r="F29" s="35">
        <v>610.57000000000005</v>
      </c>
      <c r="G29" s="28">
        <f>F29/E29*100-100</f>
        <v>-3.4549824483729026</v>
      </c>
      <c r="H29" s="21">
        <f>(F29/B29-1)*100</f>
        <v>49.880943613913644</v>
      </c>
    </row>
    <row r="30" spans="1:8" x14ac:dyDescent="0.3">
      <c r="A30" s="22" t="s">
        <v>16</v>
      </c>
      <c r="B30" s="52">
        <v>415.79</v>
      </c>
      <c r="C30" s="26">
        <v>583.16</v>
      </c>
      <c r="D30" s="26">
        <v>593.82000000000005</v>
      </c>
      <c r="E30" s="26">
        <v>626.94000000000005</v>
      </c>
      <c r="F30" s="53">
        <v>609.22</v>
      </c>
      <c r="G30" s="26">
        <f t="shared" ref="G30" si="3">F30/E30*100-100</f>
        <v>-2.8264267713018825</v>
      </c>
      <c r="H30" s="26">
        <f t="shared" ref="H30" si="4">(F30/B30-1)*100</f>
        <v>46.521080353062835</v>
      </c>
    </row>
    <row r="31" spans="1:8" x14ac:dyDescent="0.3">
      <c r="A31" s="17" t="s">
        <v>17</v>
      </c>
      <c r="B31" s="51" t="s">
        <v>12</v>
      </c>
      <c r="C31" s="34" t="s">
        <v>13</v>
      </c>
      <c r="D31" s="19" t="s">
        <v>12</v>
      </c>
      <c r="E31" s="19" t="s">
        <v>12</v>
      </c>
      <c r="F31" s="20" t="s">
        <v>12</v>
      </c>
      <c r="G31" s="28" t="s">
        <v>13</v>
      </c>
      <c r="H31" s="28" t="s">
        <v>13</v>
      </c>
    </row>
    <row r="32" spans="1:8" x14ac:dyDescent="0.3">
      <c r="A32" s="17" t="s">
        <v>18</v>
      </c>
      <c r="B32" s="27">
        <v>421.33</v>
      </c>
      <c r="C32" s="34">
        <v>601.88</v>
      </c>
      <c r="D32" s="34">
        <v>611.87</v>
      </c>
      <c r="E32" s="34">
        <v>632.87</v>
      </c>
      <c r="F32" s="35">
        <v>604.13</v>
      </c>
      <c r="G32" s="28">
        <f>F32/E32*100-100</f>
        <v>-4.5412169955915118</v>
      </c>
      <c r="H32" s="21">
        <f>(F32/B32-1)*100</f>
        <v>43.386419196354396</v>
      </c>
    </row>
    <row r="33" spans="1:8" x14ac:dyDescent="0.3">
      <c r="A33" s="17" t="s">
        <v>19</v>
      </c>
      <c r="B33" s="27">
        <v>419.13</v>
      </c>
      <c r="C33" s="19">
        <v>604.1</v>
      </c>
      <c r="D33" s="19">
        <v>626</v>
      </c>
      <c r="E33" s="19">
        <v>622.53</v>
      </c>
      <c r="F33" s="20">
        <v>632.15</v>
      </c>
      <c r="G33" s="28">
        <f>F33/E33*100-100</f>
        <v>1.5453070534753266</v>
      </c>
      <c r="H33" s="21">
        <f>(F33/B33-1)*100</f>
        <v>50.824326581251647</v>
      </c>
    </row>
    <row r="34" spans="1:8" x14ac:dyDescent="0.3">
      <c r="A34" s="17" t="s">
        <v>20</v>
      </c>
      <c r="B34" s="27" t="s">
        <v>13</v>
      </c>
      <c r="C34" s="34" t="s">
        <v>13</v>
      </c>
      <c r="D34" s="34" t="s">
        <v>13</v>
      </c>
      <c r="E34" s="34" t="s">
        <v>13</v>
      </c>
      <c r="F34" s="20" t="s">
        <v>12</v>
      </c>
      <c r="G34" s="28" t="s">
        <v>13</v>
      </c>
      <c r="H34" s="21" t="s">
        <v>13</v>
      </c>
    </row>
    <row r="35" spans="1:8" x14ac:dyDescent="0.3">
      <c r="A35" s="22" t="s">
        <v>21</v>
      </c>
      <c r="B35" s="54">
        <v>420.43</v>
      </c>
      <c r="C35" s="33">
        <v>601.92999999999995</v>
      </c>
      <c r="D35" s="33">
        <v>618.03</v>
      </c>
      <c r="E35" s="33">
        <v>619.02</v>
      </c>
      <c r="F35" s="55">
        <v>613.32000000000005</v>
      </c>
      <c r="G35" s="26">
        <f t="shared" ref="G35:G39" si="5">F35/E35*100-100</f>
        <v>-0.9208103130754921</v>
      </c>
      <c r="H35" s="26">
        <f t="shared" ref="H35:H39" si="6">(F35/B35-1)*100</f>
        <v>45.879218894940912</v>
      </c>
    </row>
    <row r="36" spans="1:8" x14ac:dyDescent="0.3">
      <c r="A36" s="17" t="s">
        <v>22</v>
      </c>
      <c r="B36" s="27">
        <v>338.24</v>
      </c>
      <c r="C36" s="21">
        <v>540.04999999999995</v>
      </c>
      <c r="D36" s="21">
        <v>585.01</v>
      </c>
      <c r="E36" s="21">
        <v>542.64</v>
      </c>
      <c r="F36" s="20" t="s">
        <v>12</v>
      </c>
      <c r="G36" s="28" t="s">
        <v>13</v>
      </c>
      <c r="H36" s="28" t="s">
        <v>13</v>
      </c>
    </row>
    <row r="37" spans="1:8" x14ac:dyDescent="0.3">
      <c r="A37" s="17" t="s">
        <v>23</v>
      </c>
      <c r="B37" s="29">
        <v>401.69</v>
      </c>
      <c r="C37" s="34">
        <v>575.27</v>
      </c>
      <c r="D37" s="34">
        <v>595.97</v>
      </c>
      <c r="E37" s="34">
        <v>597.34</v>
      </c>
      <c r="F37" s="35">
        <v>584.62</v>
      </c>
      <c r="G37" s="28">
        <f>F37/E37*100-100</f>
        <v>-2.1294405196370576</v>
      </c>
      <c r="H37" s="21">
        <f>(F37/B37-1)*100</f>
        <v>45.540093106624525</v>
      </c>
    </row>
    <row r="38" spans="1:8" x14ac:dyDescent="0.3">
      <c r="A38" s="17" t="s">
        <v>24</v>
      </c>
      <c r="B38" s="27">
        <v>406.48</v>
      </c>
      <c r="C38" s="21">
        <v>607.46</v>
      </c>
      <c r="D38" s="21">
        <v>607.08000000000004</v>
      </c>
      <c r="E38" s="21">
        <v>601.84</v>
      </c>
      <c r="F38" s="56">
        <v>595.14</v>
      </c>
      <c r="G38" s="28">
        <f>F38/E38*100-100</f>
        <v>-1.1132526917453305</v>
      </c>
      <c r="H38" s="21">
        <f>(F38/B38-1)*100</f>
        <v>46.413107655973221</v>
      </c>
    </row>
    <row r="39" spans="1:8" x14ac:dyDescent="0.3">
      <c r="A39" s="22" t="s">
        <v>26</v>
      </c>
      <c r="B39" s="30">
        <v>399.18</v>
      </c>
      <c r="C39" s="31">
        <v>583.69000000000005</v>
      </c>
      <c r="D39" s="31">
        <v>597.67999999999995</v>
      </c>
      <c r="E39" s="31">
        <v>587.9</v>
      </c>
      <c r="F39" s="32">
        <v>590.58000000000004</v>
      </c>
      <c r="G39" s="26">
        <f t="shared" si="5"/>
        <v>0.45585984010887159</v>
      </c>
      <c r="H39" s="26">
        <f t="shared" si="6"/>
        <v>47.948294002705552</v>
      </c>
    </row>
    <row r="40" spans="1:8" x14ac:dyDescent="0.3">
      <c r="A40" s="17" t="s">
        <v>27</v>
      </c>
      <c r="B40" s="29" t="s">
        <v>12</v>
      </c>
      <c r="C40" s="34" t="s">
        <v>12</v>
      </c>
      <c r="D40" s="34">
        <v>464.51</v>
      </c>
      <c r="E40" s="34" t="s">
        <v>12</v>
      </c>
      <c r="F40" s="35" t="s">
        <v>12</v>
      </c>
      <c r="G40" s="28" t="s">
        <v>13</v>
      </c>
      <c r="H40" s="28" t="s">
        <v>13</v>
      </c>
    </row>
    <row r="41" spans="1:8" x14ac:dyDescent="0.3">
      <c r="A41" s="17" t="s">
        <v>28</v>
      </c>
      <c r="B41" s="29">
        <v>403.81</v>
      </c>
      <c r="C41" s="34" t="s">
        <v>12</v>
      </c>
      <c r="D41" s="34">
        <v>516.47</v>
      </c>
      <c r="E41" s="34">
        <v>599.74</v>
      </c>
      <c r="F41" s="35" t="s">
        <v>12</v>
      </c>
      <c r="G41" s="28" t="s">
        <v>13</v>
      </c>
      <c r="H41" s="28" t="s">
        <v>13</v>
      </c>
    </row>
    <row r="42" spans="1:8" x14ac:dyDescent="0.3">
      <c r="A42" s="22" t="s">
        <v>30</v>
      </c>
      <c r="B42" s="38">
        <v>380.54</v>
      </c>
      <c r="C42" s="57">
        <v>549.45000000000005</v>
      </c>
      <c r="D42" s="57">
        <v>514.91</v>
      </c>
      <c r="E42" s="57">
        <v>527.84</v>
      </c>
      <c r="F42" s="58" t="s">
        <v>12</v>
      </c>
      <c r="G42" s="26" t="s">
        <v>13</v>
      </c>
      <c r="H42" s="26" t="s">
        <v>13</v>
      </c>
    </row>
    <row r="43" spans="1:8" x14ac:dyDescent="0.3">
      <c r="A43" s="59" t="s">
        <v>31</v>
      </c>
      <c r="B43" s="60">
        <v>405.83</v>
      </c>
      <c r="C43" s="60">
        <v>590.1</v>
      </c>
      <c r="D43" s="60">
        <v>597.4</v>
      </c>
      <c r="E43" s="60">
        <v>600.88</v>
      </c>
      <c r="F43" s="60">
        <v>601.54</v>
      </c>
      <c r="G43" s="61">
        <f>F43/E43*100-100</f>
        <v>0.109838902942343</v>
      </c>
      <c r="H43" s="45">
        <f>F43/B43*100-100</f>
        <v>48.224626074957513</v>
      </c>
    </row>
    <row r="44" spans="1:8" x14ac:dyDescent="0.3">
      <c r="A44" s="46" t="s">
        <v>33</v>
      </c>
      <c r="B44" s="46"/>
      <c r="C44" s="46"/>
      <c r="D44" s="46"/>
      <c r="E44" s="46"/>
      <c r="F44" s="46"/>
      <c r="G44" s="46"/>
      <c r="H44" s="46"/>
    </row>
    <row r="45" spans="1:8" x14ac:dyDescent="0.3">
      <c r="A45" s="50" t="s">
        <v>15</v>
      </c>
      <c r="B45" s="62">
        <v>395.88</v>
      </c>
      <c r="C45" s="14" t="s">
        <v>12</v>
      </c>
      <c r="D45" s="14" t="s">
        <v>12</v>
      </c>
      <c r="E45" s="14" t="s">
        <v>12</v>
      </c>
      <c r="F45" s="15" t="s">
        <v>12</v>
      </c>
      <c r="G45" s="28" t="s">
        <v>13</v>
      </c>
      <c r="H45" s="21" t="s">
        <v>13</v>
      </c>
    </row>
    <row r="46" spans="1:8" x14ac:dyDescent="0.3">
      <c r="A46" s="50" t="s">
        <v>34</v>
      </c>
      <c r="B46" s="18" t="s">
        <v>12</v>
      </c>
      <c r="C46" s="19" t="s">
        <v>12</v>
      </c>
      <c r="D46" s="19">
        <v>548.89</v>
      </c>
      <c r="E46" s="19" t="s">
        <v>12</v>
      </c>
      <c r="F46" s="20" t="s">
        <v>12</v>
      </c>
      <c r="G46" s="28" t="s">
        <v>13</v>
      </c>
      <c r="H46" s="49" t="s">
        <v>13</v>
      </c>
    </row>
    <row r="47" spans="1:8" x14ac:dyDescent="0.3">
      <c r="A47" s="63" t="s">
        <v>16</v>
      </c>
      <c r="B47" s="64">
        <v>386.14</v>
      </c>
      <c r="C47" s="39">
        <v>560.16</v>
      </c>
      <c r="D47" s="39">
        <v>550.94000000000005</v>
      </c>
      <c r="E47" s="39" t="s">
        <v>12</v>
      </c>
      <c r="F47" s="40" t="s">
        <v>12</v>
      </c>
      <c r="G47" s="26" t="s">
        <v>13</v>
      </c>
      <c r="H47" s="65" t="s">
        <v>13</v>
      </c>
    </row>
    <row r="48" spans="1:8" x14ac:dyDescent="0.3">
      <c r="A48" s="50" t="s">
        <v>18</v>
      </c>
      <c r="B48" s="66">
        <v>425.28</v>
      </c>
      <c r="C48" s="19">
        <v>558.05999999999995</v>
      </c>
      <c r="D48" s="19">
        <v>582.69000000000005</v>
      </c>
      <c r="E48" s="19">
        <v>601.29999999999995</v>
      </c>
      <c r="F48" s="40" t="s">
        <v>12</v>
      </c>
      <c r="G48" s="28" t="s">
        <v>13</v>
      </c>
      <c r="H48" s="49" t="s">
        <v>13</v>
      </c>
    </row>
    <row r="49" spans="1:8" x14ac:dyDescent="0.3">
      <c r="A49" s="17" t="s">
        <v>19</v>
      </c>
      <c r="B49" s="67">
        <v>387.09</v>
      </c>
      <c r="C49" s="68">
        <v>567.11</v>
      </c>
      <c r="D49" s="68">
        <v>578.39</v>
      </c>
      <c r="E49" s="68">
        <v>564.19000000000005</v>
      </c>
      <c r="F49" s="69">
        <v>613.12</v>
      </c>
      <c r="G49" s="28">
        <f t="shared" ref="G49:G50" si="7">F49/E49*100-100</f>
        <v>8.6726102908594669</v>
      </c>
      <c r="H49" s="49">
        <f>F49/B49*100-100</f>
        <v>58.392105195174253</v>
      </c>
    </row>
    <row r="50" spans="1:8" x14ac:dyDescent="0.3">
      <c r="A50" s="17" t="s">
        <v>20</v>
      </c>
      <c r="B50" s="67">
        <v>346.84</v>
      </c>
      <c r="C50" s="68">
        <v>537.19000000000005</v>
      </c>
      <c r="D50" s="68">
        <v>572.41999999999996</v>
      </c>
      <c r="E50" s="68">
        <v>560.63</v>
      </c>
      <c r="F50" s="69">
        <v>604.20000000000005</v>
      </c>
      <c r="G50" s="28">
        <f t="shared" si="7"/>
        <v>7.7716140770205016</v>
      </c>
      <c r="H50" s="49">
        <f>F50/B50*100-100</f>
        <v>74.201360858032558</v>
      </c>
    </row>
    <row r="51" spans="1:8" x14ac:dyDescent="0.3">
      <c r="A51" s="17" t="s">
        <v>35</v>
      </c>
      <c r="B51" s="29" t="s">
        <v>12</v>
      </c>
      <c r="C51" s="19" t="s">
        <v>12</v>
      </c>
      <c r="D51" s="19" t="s">
        <v>12</v>
      </c>
      <c r="E51" s="19" t="s">
        <v>12</v>
      </c>
      <c r="F51" s="40" t="s">
        <v>12</v>
      </c>
      <c r="G51" s="49" t="s">
        <v>13</v>
      </c>
      <c r="H51" s="49" t="s">
        <v>13</v>
      </c>
    </row>
    <row r="52" spans="1:8" x14ac:dyDescent="0.3">
      <c r="A52" s="22" t="s">
        <v>21</v>
      </c>
      <c r="B52" s="64">
        <v>375.48</v>
      </c>
      <c r="C52" s="31">
        <v>553.72</v>
      </c>
      <c r="D52" s="31">
        <v>575.02</v>
      </c>
      <c r="E52" s="31">
        <v>561.41</v>
      </c>
      <c r="F52" s="32">
        <v>611.77</v>
      </c>
      <c r="G52" s="65">
        <f>F52/E52*100-100</f>
        <v>8.9702712812383112</v>
      </c>
      <c r="H52" s="65">
        <f t="shared" ref="H52" si="8">F52/B52*100-100</f>
        <v>62.930116118035556</v>
      </c>
    </row>
    <row r="53" spans="1:8" x14ac:dyDescent="0.3">
      <c r="A53" s="17" t="s">
        <v>22</v>
      </c>
      <c r="B53" s="29" t="s">
        <v>12</v>
      </c>
      <c r="C53" s="68">
        <v>549.91999999999996</v>
      </c>
      <c r="D53" s="68" t="s">
        <v>12</v>
      </c>
      <c r="E53" s="68" t="s">
        <v>12</v>
      </c>
      <c r="F53" s="69" t="s">
        <v>12</v>
      </c>
      <c r="G53" s="70" t="s">
        <v>13</v>
      </c>
      <c r="H53" s="70" t="s">
        <v>13</v>
      </c>
    </row>
    <row r="54" spans="1:8" x14ac:dyDescent="0.3">
      <c r="A54" s="17" t="s">
        <v>23</v>
      </c>
      <c r="B54" s="67">
        <v>367.53</v>
      </c>
      <c r="C54" s="19">
        <v>523.80999999999995</v>
      </c>
      <c r="D54" s="19">
        <v>546.04999999999995</v>
      </c>
      <c r="E54" s="19">
        <v>530.14</v>
      </c>
      <c r="F54" s="20">
        <v>551.61</v>
      </c>
      <c r="G54" s="70">
        <f>F54/E54*100-100</f>
        <v>4.0498736182895243</v>
      </c>
      <c r="H54" s="70">
        <f>F54/B54*100-100</f>
        <v>50.085707289200911</v>
      </c>
    </row>
    <row r="55" spans="1:8" x14ac:dyDescent="0.3">
      <c r="A55" s="17" t="s">
        <v>24</v>
      </c>
      <c r="B55" s="67">
        <v>383.55</v>
      </c>
      <c r="C55" s="34">
        <v>562.21</v>
      </c>
      <c r="D55" s="34">
        <v>592.6</v>
      </c>
      <c r="E55" s="34">
        <v>593.11</v>
      </c>
      <c r="F55" s="35">
        <v>602.75</v>
      </c>
      <c r="G55" s="70">
        <f>F55/E55*100-100</f>
        <v>1.6253308829728041</v>
      </c>
      <c r="H55" s="70">
        <f>F55/B55*100-100</f>
        <v>57.150306348585588</v>
      </c>
    </row>
    <row r="56" spans="1:8" x14ac:dyDescent="0.3">
      <c r="A56" s="17" t="s">
        <v>25</v>
      </c>
      <c r="B56" s="67">
        <v>361.32</v>
      </c>
      <c r="C56" s="19">
        <v>561.11</v>
      </c>
      <c r="D56" s="19">
        <v>584.80999999999995</v>
      </c>
      <c r="E56" s="19">
        <v>583.63</v>
      </c>
      <c r="F56" s="20">
        <v>593.9</v>
      </c>
      <c r="G56" s="70">
        <f>F56/E56*100-100</f>
        <v>1.7596765073762555</v>
      </c>
      <c r="H56" s="70">
        <f>F56/B56*100-100</f>
        <v>64.369533931141376</v>
      </c>
    </row>
    <row r="57" spans="1:8" x14ac:dyDescent="0.3">
      <c r="A57" s="17" t="s">
        <v>36</v>
      </c>
      <c r="B57" s="18" t="s">
        <v>12</v>
      </c>
      <c r="C57" s="19" t="s">
        <v>12</v>
      </c>
      <c r="D57" s="68" t="s">
        <v>12</v>
      </c>
      <c r="E57" s="68" t="s">
        <v>12</v>
      </c>
      <c r="F57" s="69" t="s">
        <v>12</v>
      </c>
      <c r="G57" s="70" t="s">
        <v>13</v>
      </c>
      <c r="H57" s="70" t="s">
        <v>13</v>
      </c>
    </row>
    <row r="58" spans="1:8" x14ac:dyDescent="0.3">
      <c r="A58" s="22" t="s">
        <v>26</v>
      </c>
      <c r="B58" s="30">
        <v>374.89</v>
      </c>
      <c r="C58" s="31">
        <v>555.67999999999995</v>
      </c>
      <c r="D58" s="31">
        <v>584.1</v>
      </c>
      <c r="E58" s="31">
        <v>580.88</v>
      </c>
      <c r="F58" s="32">
        <v>592.52</v>
      </c>
      <c r="G58" s="71">
        <f>F58/E58*100-100</f>
        <v>2.0038562181517818</v>
      </c>
      <c r="H58" s="65">
        <f t="shared" ref="H58:H63" si="9">F58/B58*100-100</f>
        <v>58.051695163914758</v>
      </c>
    </row>
    <row r="59" spans="1:8" x14ac:dyDescent="0.3">
      <c r="A59" s="17" t="s">
        <v>27</v>
      </c>
      <c r="B59" s="29">
        <v>270.04000000000002</v>
      </c>
      <c r="C59" s="34">
        <v>414.65</v>
      </c>
      <c r="D59" s="34">
        <v>393.8</v>
      </c>
      <c r="E59" s="68" t="s">
        <v>12</v>
      </c>
      <c r="F59" s="69" t="s">
        <v>12</v>
      </c>
      <c r="G59" s="49" t="s">
        <v>13</v>
      </c>
      <c r="H59" s="70" t="s">
        <v>13</v>
      </c>
    </row>
    <row r="60" spans="1:8" x14ac:dyDescent="0.3">
      <c r="A60" s="17" t="s">
        <v>28</v>
      </c>
      <c r="B60" s="29">
        <v>308.29000000000002</v>
      </c>
      <c r="C60" s="34">
        <v>433.06</v>
      </c>
      <c r="D60" s="34">
        <v>451.21</v>
      </c>
      <c r="E60" s="34">
        <v>447.51</v>
      </c>
      <c r="F60" s="35">
        <v>463.71</v>
      </c>
      <c r="G60" s="49">
        <f t="shared" ref="G60:G63" si="10">F60/E60*100-100</f>
        <v>3.6200308372997085</v>
      </c>
      <c r="H60" s="70">
        <f t="shared" si="9"/>
        <v>50.413571637094918</v>
      </c>
    </row>
    <row r="61" spans="1:8" x14ac:dyDescent="0.3">
      <c r="A61" s="17" t="s">
        <v>29</v>
      </c>
      <c r="B61" s="29">
        <v>314.23</v>
      </c>
      <c r="C61" s="34">
        <v>479.37</v>
      </c>
      <c r="D61" s="34">
        <v>518.85</v>
      </c>
      <c r="E61" s="68" t="s">
        <v>12</v>
      </c>
      <c r="F61" s="69">
        <v>508.73</v>
      </c>
      <c r="G61" s="49" t="s">
        <v>13</v>
      </c>
      <c r="H61" s="70">
        <f t="shared" si="9"/>
        <v>61.897336345988606</v>
      </c>
    </row>
    <row r="62" spans="1:8" x14ac:dyDescent="0.3">
      <c r="A62" s="22" t="s">
        <v>30</v>
      </c>
      <c r="B62" s="38">
        <v>300.57</v>
      </c>
      <c r="C62" s="39">
        <v>446.01</v>
      </c>
      <c r="D62" s="39">
        <v>465.85</v>
      </c>
      <c r="E62" s="39">
        <v>449.26</v>
      </c>
      <c r="F62" s="40">
        <v>461.88</v>
      </c>
      <c r="G62" s="71">
        <f t="shared" si="10"/>
        <v>2.8090637937942375</v>
      </c>
      <c r="H62" s="65">
        <f t="shared" si="9"/>
        <v>53.668030741590997</v>
      </c>
    </row>
    <row r="63" spans="1:8" x14ac:dyDescent="0.3">
      <c r="A63" s="41" t="s">
        <v>31</v>
      </c>
      <c r="B63" s="60">
        <v>341.59</v>
      </c>
      <c r="C63" s="72">
        <v>513.96</v>
      </c>
      <c r="D63" s="72">
        <v>534.49</v>
      </c>
      <c r="E63" s="72">
        <v>524.13</v>
      </c>
      <c r="F63" s="72">
        <v>546.19000000000005</v>
      </c>
      <c r="G63" s="73">
        <f t="shared" si="10"/>
        <v>4.208879476465782</v>
      </c>
      <c r="H63" s="45">
        <f t="shared" si="9"/>
        <v>59.896366989666006</v>
      </c>
    </row>
    <row r="64" spans="1:8" x14ac:dyDescent="0.3">
      <c r="A64" s="46" t="s">
        <v>37</v>
      </c>
      <c r="B64" s="46"/>
      <c r="C64" s="46"/>
      <c r="D64" s="46"/>
      <c r="E64" s="46"/>
      <c r="F64" s="46"/>
      <c r="G64" s="46"/>
      <c r="H64" s="46"/>
    </row>
    <row r="65" spans="1:8" x14ac:dyDescent="0.3">
      <c r="A65" s="50" t="s">
        <v>14</v>
      </c>
      <c r="B65" s="74" t="s">
        <v>13</v>
      </c>
      <c r="C65" s="75" t="s">
        <v>12</v>
      </c>
      <c r="D65" s="75" t="s">
        <v>13</v>
      </c>
      <c r="E65" s="75" t="s">
        <v>13</v>
      </c>
      <c r="F65" s="76" t="s">
        <v>13</v>
      </c>
      <c r="G65" s="49" t="s">
        <v>13</v>
      </c>
      <c r="H65" s="70" t="s">
        <v>13</v>
      </c>
    </row>
    <row r="66" spans="1:8" x14ac:dyDescent="0.3">
      <c r="A66" s="50" t="s">
        <v>15</v>
      </c>
      <c r="B66" s="29">
        <v>394.37</v>
      </c>
      <c r="C66" s="77">
        <v>570.29</v>
      </c>
      <c r="D66" s="77" t="s">
        <v>12</v>
      </c>
      <c r="E66" s="77">
        <v>596.74</v>
      </c>
      <c r="F66" s="78" t="s">
        <v>12</v>
      </c>
      <c r="G66" s="49" t="s">
        <v>13</v>
      </c>
      <c r="H66" s="70" t="s">
        <v>13</v>
      </c>
    </row>
    <row r="67" spans="1:8" x14ac:dyDescent="0.3">
      <c r="A67" s="50" t="s">
        <v>34</v>
      </c>
      <c r="B67" s="29" t="s">
        <v>12</v>
      </c>
      <c r="C67" s="77" t="s">
        <v>12</v>
      </c>
      <c r="D67" s="77" t="s">
        <v>12</v>
      </c>
      <c r="E67" s="77" t="s">
        <v>12</v>
      </c>
      <c r="F67" s="78" t="s">
        <v>12</v>
      </c>
      <c r="G67" s="49" t="s">
        <v>13</v>
      </c>
      <c r="H67" s="70" t="s">
        <v>13</v>
      </c>
    </row>
    <row r="68" spans="1:8" x14ac:dyDescent="0.3">
      <c r="A68" s="79" t="s">
        <v>16</v>
      </c>
      <c r="B68" s="80">
        <v>388.44</v>
      </c>
      <c r="C68" s="81">
        <v>563.95000000000005</v>
      </c>
      <c r="D68" s="81">
        <v>573.6</v>
      </c>
      <c r="E68" s="81">
        <v>579.75</v>
      </c>
      <c r="F68" s="78" t="s">
        <v>12</v>
      </c>
      <c r="G68" s="65" t="s">
        <v>13</v>
      </c>
      <c r="H68" s="65" t="s">
        <v>13</v>
      </c>
    </row>
    <row r="69" spans="1:8" x14ac:dyDescent="0.3">
      <c r="A69" s="17" t="s">
        <v>18</v>
      </c>
      <c r="B69" s="29">
        <v>403.65</v>
      </c>
      <c r="C69" s="77" t="s">
        <v>12</v>
      </c>
      <c r="D69" s="77" t="s">
        <v>12</v>
      </c>
      <c r="E69" s="77" t="s">
        <v>12</v>
      </c>
      <c r="F69" s="78">
        <v>535.39</v>
      </c>
      <c r="G69" s="70" t="s">
        <v>13</v>
      </c>
      <c r="H69" s="70">
        <f>F69/B69*100-100</f>
        <v>32.637185680663947</v>
      </c>
    </row>
    <row r="70" spans="1:8" x14ac:dyDescent="0.3">
      <c r="A70" s="17" t="s">
        <v>19</v>
      </c>
      <c r="B70" s="82">
        <v>410.78</v>
      </c>
      <c r="C70" s="83">
        <v>561.77</v>
      </c>
      <c r="D70" s="83">
        <v>588.19000000000005</v>
      </c>
      <c r="E70" s="83">
        <v>572.59</v>
      </c>
      <c r="F70" s="84">
        <v>584.07000000000005</v>
      </c>
      <c r="G70" s="49">
        <f t="shared" ref="G70:G80" si="11">F70/E70*100-100</f>
        <v>2.004924989957928</v>
      </c>
      <c r="H70" s="70">
        <f>F70/B70*100-100</f>
        <v>42.185598130386126</v>
      </c>
    </row>
    <row r="71" spans="1:8" x14ac:dyDescent="0.3">
      <c r="A71" s="17" t="s">
        <v>20</v>
      </c>
      <c r="B71" s="82">
        <v>396.42</v>
      </c>
      <c r="C71" s="77">
        <v>570.26</v>
      </c>
      <c r="D71" s="77">
        <v>583.54999999999995</v>
      </c>
      <c r="E71" s="77">
        <v>594.15</v>
      </c>
      <c r="F71" s="78">
        <v>594.11</v>
      </c>
      <c r="G71" s="49">
        <f t="shared" si="11"/>
        <v>-6.7323066565592171E-3</v>
      </c>
      <c r="H71" s="70">
        <f>F71/B71*100-100</f>
        <v>49.868825992634072</v>
      </c>
    </row>
    <row r="72" spans="1:8" x14ac:dyDescent="0.3">
      <c r="A72" s="17" t="s">
        <v>35</v>
      </c>
      <c r="B72" s="82" t="s">
        <v>13</v>
      </c>
      <c r="C72" s="77" t="s">
        <v>12</v>
      </c>
      <c r="D72" s="77" t="s">
        <v>12</v>
      </c>
      <c r="E72" s="77" t="s">
        <v>13</v>
      </c>
      <c r="F72" s="78" t="s">
        <v>13</v>
      </c>
      <c r="G72" s="49" t="s">
        <v>13</v>
      </c>
      <c r="H72" s="70" t="s">
        <v>13</v>
      </c>
    </row>
    <row r="73" spans="1:8" x14ac:dyDescent="0.3">
      <c r="A73" s="22" t="s">
        <v>21</v>
      </c>
      <c r="B73" s="85">
        <v>405.05</v>
      </c>
      <c r="C73" s="24">
        <v>558.38</v>
      </c>
      <c r="D73" s="24">
        <v>584.78</v>
      </c>
      <c r="E73" s="24">
        <v>584.02</v>
      </c>
      <c r="F73" s="25">
        <v>584.37</v>
      </c>
      <c r="G73" s="65">
        <f t="shared" ref="G73" si="12">F73/E73*100-100</f>
        <v>5.992945447073339E-2</v>
      </c>
      <c r="H73" s="65">
        <f t="shared" ref="H73:H80" si="13">F73/B73*100-100</f>
        <v>44.271077644735215</v>
      </c>
    </row>
    <row r="74" spans="1:8" x14ac:dyDescent="0.3">
      <c r="A74" s="86" t="s">
        <v>22</v>
      </c>
      <c r="B74" s="29">
        <v>297.83</v>
      </c>
      <c r="C74" s="77" t="s">
        <v>12</v>
      </c>
      <c r="D74" s="77" t="s">
        <v>12</v>
      </c>
      <c r="E74" s="77" t="s">
        <v>12</v>
      </c>
      <c r="F74" s="78" t="s">
        <v>12</v>
      </c>
      <c r="G74" s="49" t="s">
        <v>13</v>
      </c>
      <c r="H74" s="70" t="s">
        <v>13</v>
      </c>
    </row>
    <row r="75" spans="1:8" x14ac:dyDescent="0.3">
      <c r="A75" s="17" t="s">
        <v>23</v>
      </c>
      <c r="B75" s="82" t="s">
        <v>12</v>
      </c>
      <c r="C75" s="83">
        <v>518.12</v>
      </c>
      <c r="D75" s="83">
        <v>541.77</v>
      </c>
      <c r="E75" s="83">
        <v>525.39</v>
      </c>
      <c r="F75" s="84">
        <v>515.26</v>
      </c>
      <c r="G75" s="49">
        <f t="shared" si="11"/>
        <v>-1.9280915129713208</v>
      </c>
      <c r="H75" s="70" t="s">
        <v>13</v>
      </c>
    </row>
    <row r="76" spans="1:8" x14ac:dyDescent="0.3">
      <c r="A76" s="17" t="s">
        <v>24</v>
      </c>
      <c r="B76" s="87">
        <v>400.8</v>
      </c>
      <c r="C76" s="83">
        <v>546.41</v>
      </c>
      <c r="D76" s="83">
        <v>561.34</v>
      </c>
      <c r="E76" s="83">
        <v>562.45000000000005</v>
      </c>
      <c r="F76" s="84">
        <v>573.36</v>
      </c>
      <c r="G76" s="49">
        <f t="shared" si="11"/>
        <v>1.9397279758200767</v>
      </c>
      <c r="H76" s="70">
        <f t="shared" si="13"/>
        <v>43.053892215568851</v>
      </c>
    </row>
    <row r="77" spans="1:8" x14ac:dyDescent="0.3">
      <c r="A77" s="17" t="s">
        <v>25</v>
      </c>
      <c r="B77" s="29">
        <v>397.99</v>
      </c>
      <c r="C77" s="34">
        <v>576.91999999999996</v>
      </c>
      <c r="D77" s="34">
        <v>566.53</v>
      </c>
      <c r="E77" s="34">
        <v>582.80999999999995</v>
      </c>
      <c r="F77" s="35">
        <v>591.97</v>
      </c>
      <c r="G77" s="49">
        <f t="shared" si="11"/>
        <v>1.5716957499013517</v>
      </c>
      <c r="H77" s="70">
        <f t="shared" si="13"/>
        <v>48.739918088394177</v>
      </c>
    </row>
    <row r="78" spans="1:8" x14ac:dyDescent="0.3">
      <c r="A78" s="22" t="s">
        <v>26</v>
      </c>
      <c r="B78" s="88">
        <v>394.23</v>
      </c>
      <c r="C78" s="89">
        <v>546.01</v>
      </c>
      <c r="D78" s="89">
        <v>558.36</v>
      </c>
      <c r="E78" s="89">
        <v>562.91</v>
      </c>
      <c r="F78" s="90">
        <v>568.47</v>
      </c>
      <c r="G78" s="65">
        <f t="shared" si="11"/>
        <v>0.98772450302891457</v>
      </c>
      <c r="H78" s="65">
        <f t="shared" si="13"/>
        <v>44.197549653755431</v>
      </c>
    </row>
    <row r="79" spans="1:8" x14ac:dyDescent="0.3">
      <c r="A79" s="17" t="s">
        <v>27</v>
      </c>
      <c r="B79" s="29" t="s">
        <v>12</v>
      </c>
      <c r="C79" s="77" t="s">
        <v>12</v>
      </c>
      <c r="D79" s="77">
        <v>433.46</v>
      </c>
      <c r="E79" s="77">
        <v>596.54999999999995</v>
      </c>
      <c r="F79" s="78">
        <v>336.63</v>
      </c>
      <c r="G79" s="70">
        <f t="shared" si="11"/>
        <v>-43.570530550666334</v>
      </c>
      <c r="H79" s="70" t="s">
        <v>13</v>
      </c>
    </row>
    <row r="80" spans="1:8" x14ac:dyDescent="0.3">
      <c r="A80" s="17" t="s">
        <v>28</v>
      </c>
      <c r="B80" s="29">
        <v>344.24</v>
      </c>
      <c r="C80" s="91">
        <v>444.52</v>
      </c>
      <c r="D80" s="91">
        <v>452.49</v>
      </c>
      <c r="E80" s="91">
        <v>499.16</v>
      </c>
      <c r="F80" s="92">
        <v>426.47</v>
      </c>
      <c r="G80" s="49">
        <f t="shared" si="11"/>
        <v>-14.562464941101055</v>
      </c>
      <c r="H80" s="70">
        <f t="shared" si="13"/>
        <v>23.887404136648854</v>
      </c>
    </row>
    <row r="81" spans="1:8" x14ac:dyDescent="0.3">
      <c r="A81" s="17" t="s">
        <v>29</v>
      </c>
      <c r="B81" s="29">
        <v>336.43</v>
      </c>
      <c r="C81" s="34">
        <v>510.01</v>
      </c>
      <c r="D81" s="34">
        <v>462.99</v>
      </c>
      <c r="E81" s="34">
        <v>482.74</v>
      </c>
      <c r="F81" s="78" t="s">
        <v>12</v>
      </c>
      <c r="G81" s="49" t="s">
        <v>13</v>
      </c>
      <c r="H81" s="70" t="s">
        <v>13</v>
      </c>
    </row>
    <row r="82" spans="1:8" x14ac:dyDescent="0.3">
      <c r="A82" s="17" t="s">
        <v>38</v>
      </c>
      <c r="B82" s="29" t="s">
        <v>12</v>
      </c>
      <c r="C82" s="77" t="s">
        <v>12</v>
      </c>
      <c r="D82" s="77" t="s">
        <v>12</v>
      </c>
      <c r="E82" s="77" t="s">
        <v>12</v>
      </c>
      <c r="F82" s="78" t="s">
        <v>12</v>
      </c>
      <c r="G82" s="49" t="s">
        <v>13</v>
      </c>
      <c r="H82" s="70" t="s">
        <v>13</v>
      </c>
    </row>
    <row r="83" spans="1:8" x14ac:dyDescent="0.3">
      <c r="A83" s="22" t="s">
        <v>30</v>
      </c>
      <c r="B83" s="93">
        <v>340.97</v>
      </c>
      <c r="C83" s="94">
        <v>479.56</v>
      </c>
      <c r="D83" s="94">
        <v>458.32</v>
      </c>
      <c r="E83" s="94">
        <v>508.96</v>
      </c>
      <c r="F83" s="95">
        <v>479.31</v>
      </c>
      <c r="G83" s="33">
        <f>F83/E83*100-100</f>
        <v>-5.8256051556114414</v>
      </c>
      <c r="H83" s="65">
        <f t="shared" ref="H83:H84" si="14">F83/B83*100-100</f>
        <v>40.572484382790265</v>
      </c>
    </row>
    <row r="84" spans="1:8" x14ac:dyDescent="0.3">
      <c r="A84" s="96" t="s">
        <v>31</v>
      </c>
      <c r="B84" s="97">
        <v>389.5</v>
      </c>
      <c r="C84" s="98">
        <v>541.57000000000005</v>
      </c>
      <c r="D84" s="98">
        <v>555.73</v>
      </c>
      <c r="E84" s="98">
        <v>560.72</v>
      </c>
      <c r="F84" s="98">
        <v>568.03</v>
      </c>
      <c r="G84" s="99">
        <f>F84/E84*100-100</f>
        <v>1.3036809815950789</v>
      </c>
      <c r="H84" s="100">
        <f t="shared" si="14"/>
        <v>45.835686777920415</v>
      </c>
    </row>
    <row r="85" spans="1:8" x14ac:dyDescent="0.3">
      <c r="A85" s="101" t="s">
        <v>39</v>
      </c>
      <c r="B85" s="102">
        <v>380.94</v>
      </c>
      <c r="C85" s="102">
        <v>545.08000000000004</v>
      </c>
      <c r="D85" s="102">
        <v>561.14</v>
      </c>
      <c r="E85" s="102">
        <v>556.89</v>
      </c>
      <c r="F85" s="102">
        <v>569.44000000000005</v>
      </c>
      <c r="G85" s="103">
        <f>F85/E85*100-100</f>
        <v>2.2535868843038998</v>
      </c>
      <c r="H85" s="104">
        <f>(F85/B85-1)*100</f>
        <v>49.482858192891285</v>
      </c>
    </row>
    <row r="86" spans="1:8" x14ac:dyDescent="0.3">
      <c r="A86" s="105"/>
      <c r="C86" s="105"/>
      <c r="D86" s="105"/>
      <c r="E86" s="105"/>
      <c r="F86" s="105"/>
      <c r="G86" s="105"/>
      <c r="H86" s="105"/>
    </row>
    <row r="87" spans="1:8" x14ac:dyDescent="0.3">
      <c r="A87" s="106" t="s">
        <v>40</v>
      </c>
      <c r="B87" s="106"/>
      <c r="C87" s="106"/>
      <c r="D87" s="106"/>
      <c r="E87" s="106"/>
      <c r="F87" s="106"/>
      <c r="G87" s="106"/>
      <c r="H87" s="107"/>
    </row>
    <row r="88" spans="1:8" x14ac:dyDescent="0.3">
      <c r="A88" s="108" t="s">
        <v>41</v>
      </c>
      <c r="B88" s="106"/>
      <c r="C88" s="106"/>
      <c r="D88" s="106"/>
      <c r="E88" s="106"/>
      <c r="F88" s="106"/>
      <c r="G88" s="106"/>
      <c r="H88" s="107"/>
    </row>
    <row r="89" spans="1:8" x14ac:dyDescent="0.3">
      <c r="A89" s="106" t="s">
        <v>42</v>
      </c>
      <c r="B89" s="106"/>
      <c r="C89" s="106"/>
      <c r="D89" s="106"/>
      <c r="E89" s="106"/>
      <c r="F89" s="106"/>
      <c r="G89" s="106"/>
      <c r="H89" s="107"/>
    </row>
    <row r="90" spans="1:8" x14ac:dyDescent="0.3">
      <c r="A90" s="106" t="s">
        <v>43</v>
      </c>
      <c r="B90" s="106"/>
      <c r="C90" s="106"/>
      <c r="D90" s="106"/>
      <c r="E90" s="106"/>
      <c r="F90" s="106"/>
      <c r="G90" s="106"/>
      <c r="H90" s="109"/>
    </row>
    <row r="91" spans="1:8" x14ac:dyDescent="0.3">
      <c r="A91" s="110"/>
      <c r="B91" s="31"/>
      <c r="C91" s="31"/>
      <c r="D91" s="31"/>
      <c r="E91" s="31"/>
    </row>
    <row r="92" spans="1:8" x14ac:dyDescent="0.3">
      <c r="A92" s="110"/>
      <c r="B92" s="31"/>
      <c r="C92" s="31"/>
      <c r="D92" s="31"/>
      <c r="E92" s="31"/>
    </row>
    <row r="93" spans="1:8" x14ac:dyDescent="0.3">
      <c r="A93" s="106"/>
      <c r="B93" s="111"/>
      <c r="C93" s="111"/>
      <c r="D93" s="111"/>
      <c r="E93" s="111"/>
      <c r="F93" s="112" t="s">
        <v>44</v>
      </c>
    </row>
    <row r="94" spans="1:8" x14ac:dyDescent="0.3">
      <c r="F94" s="112" t="s">
        <v>45</v>
      </c>
    </row>
  </sheetData>
  <mergeCells count="8">
    <mergeCell ref="A44:H44"/>
    <mergeCell ref="A64:H64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2025-06-24T20:34:28Z</dcterms:created>
  <dcterms:modified xsi:type="dcterms:W3CDTF">2025-06-24T20:34:59Z</dcterms:modified>
</cp:coreProperties>
</file>