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3\"/>
    </mc:Choice>
  </mc:AlternateContent>
  <xr:revisionPtr revIDLastSave="0" documentId="8_{9B87F496-2A81-4BD0-9AE5-AF6CBB217CD0}" xr6:coauthVersionLast="47" xr6:coauthVersionMax="47" xr10:uidLastSave="{00000000-0000-0000-0000-000000000000}"/>
  <bookViews>
    <workbookView xWindow="-108" yWindow="-108" windowWidth="23256" windowHeight="12456" xr2:uid="{C104867B-C075-4675-843F-FF3BC72B74F5}"/>
  </bookViews>
  <sheets>
    <sheet name="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  <c r="G85" i="1"/>
  <c r="H84" i="1"/>
  <c r="G84" i="1"/>
  <c r="H83" i="1"/>
  <c r="G83" i="1"/>
  <c r="H81" i="1"/>
  <c r="G81" i="1"/>
  <c r="H80" i="1"/>
  <c r="G80" i="1"/>
  <c r="H79" i="1"/>
  <c r="H78" i="1"/>
  <c r="G78" i="1"/>
  <c r="H77" i="1"/>
  <c r="G77" i="1"/>
  <c r="H76" i="1"/>
  <c r="G76" i="1"/>
  <c r="H75" i="1"/>
  <c r="G75" i="1"/>
  <c r="H73" i="1"/>
  <c r="G73" i="1"/>
  <c r="H71" i="1"/>
  <c r="G71" i="1"/>
  <c r="H70" i="1"/>
  <c r="G70" i="1"/>
  <c r="H68" i="1"/>
  <c r="G68" i="1"/>
  <c r="H63" i="1"/>
  <c r="G63" i="1"/>
  <c r="H62" i="1"/>
  <c r="G62" i="1"/>
  <c r="H61" i="1"/>
  <c r="G61" i="1"/>
  <c r="H60" i="1"/>
  <c r="G60" i="1"/>
  <c r="H59" i="1"/>
  <c r="G59" i="1"/>
  <c r="H58" i="1"/>
  <c r="G58" i="1"/>
  <c r="H56" i="1"/>
  <c r="G56" i="1"/>
  <c r="H55" i="1"/>
  <c r="G55" i="1"/>
  <c r="H54" i="1"/>
  <c r="G54" i="1"/>
  <c r="H52" i="1"/>
  <c r="G52" i="1"/>
  <c r="H50" i="1"/>
  <c r="G50" i="1"/>
  <c r="H49" i="1"/>
  <c r="G49" i="1"/>
  <c r="H48" i="1"/>
  <c r="G48" i="1"/>
  <c r="H47" i="1"/>
  <c r="G47" i="1"/>
  <c r="H46" i="1"/>
  <c r="H43" i="1"/>
  <c r="G43" i="1"/>
  <c r="H42" i="1"/>
  <c r="G42" i="1"/>
  <c r="H41" i="1"/>
  <c r="H40" i="1"/>
  <c r="H39" i="1"/>
  <c r="G39" i="1"/>
  <c r="H38" i="1"/>
  <c r="G38" i="1"/>
  <c r="H37" i="1"/>
  <c r="G37" i="1"/>
  <c r="H36" i="1"/>
  <c r="G36" i="1"/>
  <c r="H35" i="1"/>
  <c r="G35" i="1"/>
  <c r="H33" i="1"/>
  <c r="G33" i="1"/>
  <c r="G32" i="1"/>
  <c r="H30" i="1"/>
  <c r="G30" i="1"/>
  <c r="G29" i="1"/>
  <c r="H28" i="1"/>
  <c r="G28" i="1"/>
  <c r="H25" i="1"/>
  <c r="G25" i="1"/>
  <c r="H24" i="1"/>
  <c r="G24" i="1"/>
  <c r="H22" i="1"/>
  <c r="G22" i="1"/>
  <c r="H21" i="1"/>
  <c r="H20" i="1"/>
  <c r="G20" i="1"/>
  <c r="H18" i="1"/>
  <c r="G18" i="1"/>
  <c r="H17" i="1"/>
  <c r="G17" i="1"/>
  <c r="G16" i="1"/>
  <c r="H15" i="1"/>
  <c r="G15" i="1"/>
  <c r="H13" i="1"/>
  <c r="G13" i="1"/>
  <c r="H12" i="1"/>
  <c r="G12" i="1"/>
  <c r="H10" i="1"/>
  <c r="G10" i="1"/>
  <c r="H9" i="1"/>
  <c r="G9" i="1"/>
  <c r="G8" i="1"/>
</calcChain>
</file>

<file path=xl/sharedStrings.xml><?xml version="1.0" encoding="utf-8"?>
<sst xmlns="http://schemas.openxmlformats.org/spreadsheetml/2006/main" count="250" uniqueCount="46">
  <si>
    <t xml:space="preserve">Galvijų supirkimo kainos Lietuvos įmonėse 2025 m. 20–23 sav., EUR/100 kg skerdenų (be PVM)  </t>
  </si>
  <si>
    <t>Kategorija pagal
raumeningumą</t>
  </si>
  <si>
    <t>Pokytis %</t>
  </si>
  <si>
    <t>23 sav.
(06 03–09)</t>
  </si>
  <si>
    <t>20 sav.
(05 12–18)</t>
  </si>
  <si>
    <t>21 sav.
(05 19–25)</t>
  </si>
  <si>
    <t>22 sav.
(05 26–06 01)</t>
  </si>
  <si>
    <t>23 sav.
(06 02–08)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</si>
  <si>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</si>
  <si>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</si>
  <si>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</si>
  <si>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</si>
  <si>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</si>
  <si>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</si>
  <si>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</si>
  <si>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</si>
  <si>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</si>
  <si>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</si>
  <si>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</si>
  <si>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</si>
  <si>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</si>
  <si>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</si>
  <si>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</si>
  <si>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</si>
  <si>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</si>
  <si>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</si>
  <si>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</si>
  <si>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</si>
  <si>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</si>
  <si>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</si>
  <si>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</si>
  <si>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</si>
  <si>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</si>
  <si>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</si>
  <si>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</si>
  <si>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</si>
  <si>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</si>
  <si>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</si>
  <si>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</si>
  <si>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</si>
  <si>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</si>
  <si>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</si>
  <si>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23 savaitę su 2025 m. 22 savaite</t>
  </si>
  <si>
    <t>** lyginant 2025 m. 23 savaitę su 2024 m. 23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</si>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</sst>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11" fillId="0" borderId="12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8" fillId="0" borderId="15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7" fillId="2" borderId="17" xfId="0" applyNumberFormat="1" applyFont="1" applyFill="1" applyBorder="1" applyAlignment="1">
      <alignment horizontal="right" vertical="center" wrapText="1" indent="1"/>
    </xf>
    <xf numFmtId="0" fontId="17" fillId="2" borderId="17" xfId="0" applyFont="1" applyFill="1" applyBorder="1" applyAlignment="1">
      <alignment horizontal="right" vertical="center" wrapText="1" indent="1"/>
    </xf>
    <xf numFmtId="0" fontId="17" fillId="2" borderId="18" xfId="0" applyFont="1" applyFill="1" applyBorder="1" applyAlignment="1">
      <alignment horizontal="right" vertical="center" wrapText="1" indent="1"/>
    </xf>
    <xf numFmtId="2" fontId="17" fillId="2" borderId="16" xfId="0" applyNumberFormat="1" applyFont="1" applyFill="1" applyBorder="1" applyAlignment="1">
      <alignment horizontal="right" vertical="center" indent="1"/>
    </xf>
    <xf numFmtId="2" fontId="17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8" fillId="0" borderId="12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7" fillId="0" borderId="12" xfId="0" quotePrefix="1" applyNumberFormat="1" applyFont="1" applyBorder="1" applyAlignment="1">
      <alignment horizontal="right" vertical="center" indent="1"/>
    </xf>
    <xf numFmtId="2" fontId="17" fillId="0" borderId="13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3" fillId="0" borderId="21" xfId="0" quotePrefix="1" applyNumberFormat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7" fillId="2" borderId="17" xfId="0" quotePrefix="1" applyNumberFormat="1" applyFont="1" applyFill="1" applyBorder="1" applyAlignment="1">
      <alignment horizontal="right" vertical="center" indent="1"/>
    </xf>
    <xf numFmtId="2" fontId="8" fillId="0" borderId="10" xfId="1" applyNumberFormat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20" fillId="0" borderId="0" xfId="1" applyNumberFormat="1" applyFont="1" applyAlignment="1">
      <alignment horizontal="right" vertical="center" wrapText="1" indent="1"/>
    </xf>
    <xf numFmtId="2" fontId="20" fillId="0" borderId="13" xfId="1" applyNumberFormat="1" applyFont="1" applyBorder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18" xfId="0" applyNumberFormat="1" applyFont="1" applyFill="1" applyBorder="1" applyAlignment="1">
      <alignment horizontal="right" vertical="center" wrapText="1" indent="1"/>
    </xf>
    <xf numFmtId="2" fontId="17" fillId="2" borderId="16" xfId="0" quotePrefix="1" applyNumberFormat="1" applyFont="1" applyFill="1" applyBorder="1" applyAlignment="1">
      <alignment horizontal="right" vertical="center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2" fontId="18" fillId="3" borderId="13" xfId="1" applyNumberFormat="1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3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3" xfId="0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6" xfId="0" applyFont="1" applyFill="1" applyBorder="1" applyAlignment="1">
      <alignment horizontal="right" vertical="center" wrapText="1" indent="1"/>
    </xf>
    <xf numFmtId="2" fontId="17" fillId="2" borderId="25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7" xfId="1" applyNumberFormat="1" applyFont="1" applyFill="1" applyBorder="1" applyAlignment="1">
      <alignment horizontal="center" vertical="center" wrapText="1"/>
    </xf>
    <xf numFmtId="2" fontId="17" fillId="4" borderId="28" xfId="0" applyNumberFormat="1" applyFont="1" applyFill="1" applyBorder="1" applyAlignment="1">
      <alignment horizontal="right" vertical="center" wrapText="1" indent="1"/>
    </xf>
    <xf numFmtId="2" fontId="17" fillId="4" borderId="28" xfId="0" applyNumberFormat="1" applyFont="1" applyFill="1" applyBorder="1" applyAlignment="1">
      <alignment horizontal="right" vertical="center" indent="1"/>
    </xf>
    <xf numFmtId="2" fontId="17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9149E09C-EACB-4FCD-8E67-A228BFA61F56}"/>
    <cellStyle name="Normal_Sheet1 2" xfId="2" xr:uid="{653C65E5-C493-4859-BE84-921186FA1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1ABC-9B57-4D3A-8A2D-5032D7616796}">
  <dimension ref="A2:H94"/>
  <sheetViews>
    <sheetView showGridLines="0" tabSelected="1" workbookViewId="0">
      <selection activeCell="P12" sqref="P12"/>
    </sheetView>
  </sheetViews>
  <sheetFormatPr defaultRowHeight="14.4" x14ac:dyDescent="0.3"/>
  <cols>
    <col min="1" max="1" width="14.33203125" customWidth="1"/>
    <col min="2" max="2" width="11.5546875" customWidth="1"/>
    <col min="3" max="4" width="11.77734375" customWidth="1"/>
    <col min="5" max="5" width="10.88671875" customWidth="1"/>
    <col min="6" max="6" width="10.2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4" t="s">
        <v>13</v>
      </c>
      <c r="E7" s="14" t="s">
        <v>13</v>
      </c>
      <c r="F7" s="15" t="s">
        <v>13</v>
      </c>
      <c r="G7" s="16" t="s">
        <v>12</v>
      </c>
      <c r="H7" s="16" t="s">
        <v>12</v>
      </c>
    </row>
    <row r="8" spans="1:8" x14ac:dyDescent="0.3">
      <c r="A8" s="17" t="s">
        <v>14</v>
      </c>
      <c r="B8" s="18" t="s">
        <v>13</v>
      </c>
      <c r="C8" s="19">
        <v>591.57000000000005</v>
      </c>
      <c r="D8" s="19">
        <v>590.34</v>
      </c>
      <c r="E8" s="19">
        <v>615.20000000000005</v>
      </c>
      <c r="F8" s="20">
        <v>612.02</v>
      </c>
      <c r="G8" s="21">
        <f>F8/E8*100-100</f>
        <v>-0.51690507152146381</v>
      </c>
      <c r="H8" s="21" t="s">
        <v>12</v>
      </c>
    </row>
    <row r="9" spans="1:8" x14ac:dyDescent="0.3">
      <c r="A9" s="17" t="s">
        <v>15</v>
      </c>
      <c r="B9" s="18">
        <v>432.19</v>
      </c>
      <c r="C9" s="19">
        <v>592.23</v>
      </c>
      <c r="D9" s="19">
        <v>590.32000000000005</v>
      </c>
      <c r="E9" s="19">
        <v>598.48</v>
      </c>
      <c r="F9" s="20">
        <v>615.42999999999995</v>
      </c>
      <c r="G9" s="21">
        <f>F9/E9*100-100</f>
        <v>2.8321748429354301</v>
      </c>
      <c r="H9" s="21">
        <f t="shared" ref="H9:H15" si="0">(F9/B9-1)*100</f>
        <v>42.398019389620288</v>
      </c>
    </row>
    <row r="10" spans="1:8" x14ac:dyDescent="0.3">
      <c r="A10" s="22" t="s">
        <v>16</v>
      </c>
      <c r="B10" s="23">
        <v>428.16</v>
      </c>
      <c r="C10" s="24">
        <v>591.6</v>
      </c>
      <c r="D10" s="24">
        <v>588.82000000000005</v>
      </c>
      <c r="E10" s="24">
        <v>604.26</v>
      </c>
      <c r="F10" s="25">
        <v>612.09</v>
      </c>
      <c r="G10" s="26">
        <f>F10/E10*100-100</f>
        <v>1.2957998212690001</v>
      </c>
      <c r="H10" s="26">
        <f t="shared" si="0"/>
        <v>42.958239910313914</v>
      </c>
    </row>
    <row r="11" spans="1:8" x14ac:dyDescent="0.3">
      <c r="A11" s="17" t="s">
        <v>17</v>
      </c>
      <c r="B11" s="27" t="s">
        <v>13</v>
      </c>
      <c r="C11" s="19" t="s">
        <v>13</v>
      </c>
      <c r="D11" s="19" t="s">
        <v>13</v>
      </c>
      <c r="E11" s="19" t="s">
        <v>13</v>
      </c>
      <c r="F11" s="20" t="s">
        <v>13</v>
      </c>
      <c r="G11" s="21" t="s">
        <v>12</v>
      </c>
      <c r="H11" s="28" t="s">
        <v>12</v>
      </c>
    </row>
    <row r="12" spans="1:8" x14ac:dyDescent="0.3">
      <c r="A12" s="17" t="s">
        <v>18</v>
      </c>
      <c r="B12" s="29">
        <v>415.52</v>
      </c>
      <c r="C12" s="19">
        <v>578</v>
      </c>
      <c r="D12" s="19">
        <v>590.86</v>
      </c>
      <c r="E12" s="19">
        <v>587.22</v>
      </c>
      <c r="F12" s="20">
        <v>608.51</v>
      </c>
      <c r="G12" s="21">
        <f>F12/E12*100-100</f>
        <v>3.6255577126119647</v>
      </c>
      <c r="H12" s="21">
        <f t="shared" si="0"/>
        <v>46.445417789757414</v>
      </c>
    </row>
    <row r="13" spans="1:8" x14ac:dyDescent="0.3">
      <c r="A13" s="17" t="s">
        <v>19</v>
      </c>
      <c r="B13" s="29">
        <v>426.93</v>
      </c>
      <c r="C13" s="19">
        <v>599.91</v>
      </c>
      <c r="D13" s="19">
        <v>603.73</v>
      </c>
      <c r="E13" s="19">
        <v>600.38</v>
      </c>
      <c r="F13" s="20">
        <v>616.08000000000004</v>
      </c>
      <c r="G13" s="21">
        <f>F13/E13*100-100</f>
        <v>2.6150104933542195</v>
      </c>
      <c r="H13" s="21">
        <f t="shared" si="0"/>
        <v>44.304686951022433</v>
      </c>
    </row>
    <row r="14" spans="1:8" x14ac:dyDescent="0.3">
      <c r="A14" s="17" t="s">
        <v>20</v>
      </c>
      <c r="B14" s="27" t="s">
        <v>13</v>
      </c>
      <c r="C14" s="19" t="s">
        <v>13</v>
      </c>
      <c r="D14" s="19" t="s">
        <v>13</v>
      </c>
      <c r="E14" s="19" t="s">
        <v>13</v>
      </c>
      <c r="F14" s="20" t="s">
        <v>13</v>
      </c>
      <c r="G14" s="21" t="s">
        <v>12</v>
      </c>
      <c r="H14" s="21" t="s">
        <v>12</v>
      </c>
    </row>
    <row r="15" spans="1:8" x14ac:dyDescent="0.3">
      <c r="A15" s="22" t="s">
        <v>21</v>
      </c>
      <c r="B15" s="30">
        <v>420.68</v>
      </c>
      <c r="C15" s="31">
        <v>588.48</v>
      </c>
      <c r="D15" s="31">
        <v>596.05999999999995</v>
      </c>
      <c r="E15" s="31">
        <v>594.94000000000005</v>
      </c>
      <c r="F15" s="32">
        <v>617.21</v>
      </c>
      <c r="G15" s="33">
        <f>F15/E15*100-100</f>
        <v>3.7432346118936266</v>
      </c>
      <c r="H15" s="26">
        <f t="shared" si="0"/>
        <v>46.717219739469428</v>
      </c>
    </row>
    <row r="16" spans="1:8" x14ac:dyDescent="0.3">
      <c r="A16" s="17" t="s">
        <v>22</v>
      </c>
      <c r="B16" s="29" t="s">
        <v>13</v>
      </c>
      <c r="C16" s="34">
        <v>550.15</v>
      </c>
      <c r="D16" s="19" t="s">
        <v>13</v>
      </c>
      <c r="E16" s="19">
        <v>539.58000000000004</v>
      </c>
      <c r="F16" s="20">
        <v>596.66</v>
      </c>
      <c r="G16" s="28">
        <f>F16/E16*100-100</f>
        <v>10.578598168946201</v>
      </c>
      <c r="H16" s="28" t="s">
        <v>12</v>
      </c>
    </row>
    <row r="17" spans="1:8" x14ac:dyDescent="0.3">
      <c r="A17" s="17" t="s">
        <v>23</v>
      </c>
      <c r="B17" s="29">
        <v>397.27</v>
      </c>
      <c r="C17" s="34">
        <v>556.58000000000004</v>
      </c>
      <c r="D17" s="34">
        <v>565.4</v>
      </c>
      <c r="E17" s="34">
        <v>571.30999999999995</v>
      </c>
      <c r="F17" s="35">
        <v>573.53</v>
      </c>
      <c r="G17" s="21">
        <f t="shared" ref="G17:G22" si="1">F17/E17*100-100</f>
        <v>0.38858063048084546</v>
      </c>
      <c r="H17" s="21">
        <f>(F17/B17-1)*100</f>
        <v>44.367810305333897</v>
      </c>
    </row>
    <row r="18" spans="1:8" x14ac:dyDescent="0.3">
      <c r="A18" s="17" t="s">
        <v>24</v>
      </c>
      <c r="B18" s="36">
        <v>414.81</v>
      </c>
      <c r="C18" s="19">
        <v>578.47</v>
      </c>
      <c r="D18" s="19">
        <v>588.27</v>
      </c>
      <c r="E18" s="19">
        <v>584.04</v>
      </c>
      <c r="F18" s="20">
        <v>593.51</v>
      </c>
      <c r="G18" s="21">
        <f t="shared" si="1"/>
        <v>1.6214642832682813</v>
      </c>
      <c r="H18" s="21">
        <f>(F18/B18-1)*100</f>
        <v>43.079964321014444</v>
      </c>
    </row>
    <row r="19" spans="1:8" x14ac:dyDescent="0.3">
      <c r="A19" s="17" t="s">
        <v>25</v>
      </c>
      <c r="B19" s="27" t="s">
        <v>13</v>
      </c>
      <c r="C19" s="34" t="s">
        <v>13</v>
      </c>
      <c r="D19" s="19" t="s">
        <v>13</v>
      </c>
      <c r="E19" s="19" t="s">
        <v>13</v>
      </c>
      <c r="F19" s="20" t="s">
        <v>13</v>
      </c>
      <c r="G19" s="21" t="s">
        <v>12</v>
      </c>
      <c r="H19" s="21" t="s">
        <v>12</v>
      </c>
    </row>
    <row r="20" spans="1:8" x14ac:dyDescent="0.3">
      <c r="A20" s="22" t="s">
        <v>26</v>
      </c>
      <c r="B20" s="37">
        <v>402.5</v>
      </c>
      <c r="C20" s="31">
        <v>565.9</v>
      </c>
      <c r="D20" s="31">
        <v>575.52</v>
      </c>
      <c r="E20" s="31">
        <v>576.04999999999995</v>
      </c>
      <c r="F20" s="32">
        <v>586.61</v>
      </c>
      <c r="G20" s="33">
        <f>F20/E20*100-100</f>
        <v>1.8331742036281611</v>
      </c>
      <c r="H20" s="26">
        <f>(F20/B20-1)*100</f>
        <v>45.741614906832304</v>
      </c>
    </row>
    <row r="21" spans="1:8" x14ac:dyDescent="0.3">
      <c r="A21" s="17" t="s">
        <v>27</v>
      </c>
      <c r="B21" s="36">
        <v>316.95</v>
      </c>
      <c r="C21" s="34" t="s">
        <v>13</v>
      </c>
      <c r="D21" s="34">
        <v>491.15</v>
      </c>
      <c r="E21" s="19" t="s">
        <v>13</v>
      </c>
      <c r="F21" s="20">
        <v>487.66</v>
      </c>
      <c r="G21" s="28" t="s">
        <v>12</v>
      </c>
      <c r="H21" s="28">
        <f>(F21/B21-1)*100</f>
        <v>53.860230320239786</v>
      </c>
    </row>
    <row r="22" spans="1:8" x14ac:dyDescent="0.3">
      <c r="A22" s="17" t="s">
        <v>28</v>
      </c>
      <c r="B22" s="29">
        <v>338.57</v>
      </c>
      <c r="C22" s="34">
        <v>491.88</v>
      </c>
      <c r="D22" s="34">
        <v>490.88</v>
      </c>
      <c r="E22" s="34">
        <v>556.80999999999995</v>
      </c>
      <c r="F22" s="35">
        <v>506.19</v>
      </c>
      <c r="G22" s="28">
        <f t="shared" si="1"/>
        <v>-9.091072358614241</v>
      </c>
      <c r="H22" s="28">
        <f t="shared" ref="H22" si="2">(F22/B22-1)*100</f>
        <v>49.50822577310452</v>
      </c>
    </row>
    <row r="23" spans="1:8" x14ac:dyDescent="0.3">
      <c r="A23" s="17" t="s">
        <v>29</v>
      </c>
      <c r="B23" s="29" t="s">
        <v>13</v>
      </c>
      <c r="C23" s="34" t="s">
        <v>13</v>
      </c>
      <c r="D23" s="34" t="s">
        <v>13</v>
      </c>
      <c r="E23" s="19" t="s">
        <v>13</v>
      </c>
      <c r="F23" s="20" t="s">
        <v>13</v>
      </c>
      <c r="G23" s="21" t="s">
        <v>12</v>
      </c>
      <c r="H23" s="21" t="s">
        <v>12</v>
      </c>
    </row>
    <row r="24" spans="1:8" x14ac:dyDescent="0.3">
      <c r="A24" s="22" t="s">
        <v>30</v>
      </c>
      <c r="B24" s="38">
        <v>334.48</v>
      </c>
      <c r="C24" s="39">
        <v>486.85</v>
      </c>
      <c r="D24" s="39">
        <v>506.71</v>
      </c>
      <c r="E24" s="40">
        <v>525.17999999999995</v>
      </c>
      <c r="F24" s="41">
        <v>516.47</v>
      </c>
      <c r="G24" s="33">
        <f t="shared" ref="G24" si="3">F24/E24*100-100</f>
        <v>-1.6584789976769656</v>
      </c>
      <c r="H24" s="26">
        <f>(F24/B24-1)*100</f>
        <v>54.409830184166474</v>
      </c>
    </row>
    <row r="25" spans="1:8" x14ac:dyDescent="0.3">
      <c r="A25" s="42" t="s">
        <v>31</v>
      </c>
      <c r="B25" s="43">
        <v>406.54</v>
      </c>
      <c r="C25" s="44">
        <v>572.53</v>
      </c>
      <c r="D25" s="44">
        <v>579.86</v>
      </c>
      <c r="E25" s="45">
        <v>583.53</v>
      </c>
      <c r="F25" s="45">
        <v>593.13</v>
      </c>
      <c r="G25" s="46">
        <f>F25/E25*100-100</f>
        <v>1.6451596318955382</v>
      </c>
      <c r="H25" s="47">
        <f>F25/B25*100-100</f>
        <v>45.897082697889516</v>
      </c>
    </row>
    <row r="26" spans="1:8" x14ac:dyDescent="0.3">
      <c r="A26" s="48" t="s">
        <v>32</v>
      </c>
      <c r="B26" s="48"/>
      <c r="C26" s="48"/>
      <c r="D26" s="48"/>
      <c r="E26" s="48"/>
      <c r="F26" s="48"/>
      <c r="G26" s="48"/>
      <c r="H26" s="48"/>
    </row>
    <row r="27" spans="1:8" x14ac:dyDescent="0.3">
      <c r="A27" s="49" t="s">
        <v>11</v>
      </c>
      <c r="B27" s="50" t="s">
        <v>13</v>
      </c>
      <c r="C27" s="51" t="s">
        <v>12</v>
      </c>
      <c r="D27" s="51" t="s">
        <v>13</v>
      </c>
      <c r="E27" s="51" t="s">
        <v>12</v>
      </c>
      <c r="F27" s="15" t="s">
        <v>13</v>
      </c>
      <c r="G27" s="28" t="s">
        <v>12</v>
      </c>
      <c r="H27" s="52" t="s">
        <v>12</v>
      </c>
    </row>
    <row r="28" spans="1:8" x14ac:dyDescent="0.3">
      <c r="A28" s="53" t="s">
        <v>14</v>
      </c>
      <c r="B28" s="18">
        <v>391.67</v>
      </c>
      <c r="C28" s="34">
        <v>553.46</v>
      </c>
      <c r="D28" s="34">
        <v>577.64</v>
      </c>
      <c r="E28" s="34">
        <v>586.65</v>
      </c>
      <c r="F28" s="35">
        <v>583.44000000000005</v>
      </c>
      <c r="G28" s="28">
        <f>F28/E28*100-100</f>
        <v>-0.5471746356430458</v>
      </c>
      <c r="H28" s="21">
        <f>(F28/B28-1)*100</f>
        <v>48.9621364924554</v>
      </c>
    </row>
    <row r="29" spans="1:8" x14ac:dyDescent="0.3">
      <c r="A29" s="53" t="s">
        <v>15</v>
      </c>
      <c r="B29" s="50" t="s">
        <v>13</v>
      </c>
      <c r="C29" s="34">
        <v>552.39</v>
      </c>
      <c r="D29" s="34">
        <v>551.30999999999995</v>
      </c>
      <c r="E29" s="34">
        <v>574.41999999999996</v>
      </c>
      <c r="F29" s="35">
        <v>609.35</v>
      </c>
      <c r="G29" s="28">
        <f>F29/E29*100-100</f>
        <v>6.0809164026322406</v>
      </c>
      <c r="H29" s="28" t="s">
        <v>12</v>
      </c>
    </row>
    <row r="30" spans="1:8" x14ac:dyDescent="0.3">
      <c r="A30" s="22" t="s">
        <v>16</v>
      </c>
      <c r="B30" s="54">
        <v>391.96</v>
      </c>
      <c r="C30" s="26">
        <v>553.01</v>
      </c>
      <c r="D30" s="26">
        <v>571.14</v>
      </c>
      <c r="E30" s="26">
        <v>583.16</v>
      </c>
      <c r="F30" s="55">
        <v>593.82000000000005</v>
      </c>
      <c r="G30" s="26">
        <f t="shared" ref="G30" si="4">F30/E30*100-100</f>
        <v>1.8279717401742346</v>
      </c>
      <c r="H30" s="26">
        <f t="shared" ref="H30" si="5">(F30/B30-1)*100</f>
        <v>51.50015307684459</v>
      </c>
    </row>
    <row r="31" spans="1:8" x14ac:dyDescent="0.3">
      <c r="A31" s="17" t="s">
        <v>17</v>
      </c>
      <c r="B31" s="50">
        <v>401.52</v>
      </c>
      <c r="C31" s="34" t="s">
        <v>13</v>
      </c>
      <c r="D31" s="34">
        <v>464.83</v>
      </c>
      <c r="E31" s="34" t="s">
        <v>12</v>
      </c>
      <c r="F31" s="20" t="s">
        <v>13</v>
      </c>
      <c r="G31" s="28" t="s">
        <v>12</v>
      </c>
      <c r="H31" s="28" t="s">
        <v>12</v>
      </c>
    </row>
    <row r="32" spans="1:8" x14ac:dyDescent="0.3">
      <c r="A32" s="17" t="s">
        <v>18</v>
      </c>
      <c r="B32" s="27" t="s">
        <v>13</v>
      </c>
      <c r="C32" s="34">
        <v>573.69000000000005</v>
      </c>
      <c r="D32" s="34">
        <v>600.33000000000004</v>
      </c>
      <c r="E32" s="34">
        <v>601.88</v>
      </c>
      <c r="F32" s="35">
        <v>611.87</v>
      </c>
      <c r="G32" s="28">
        <f>F32/E32*100-100</f>
        <v>1.6597992955406369</v>
      </c>
      <c r="H32" s="21" t="s">
        <v>12</v>
      </c>
    </row>
    <row r="33" spans="1:8" x14ac:dyDescent="0.3">
      <c r="A33" s="17" t="s">
        <v>19</v>
      </c>
      <c r="B33" s="27">
        <v>434.74</v>
      </c>
      <c r="C33" s="19">
        <v>573.22</v>
      </c>
      <c r="D33" s="19">
        <v>578.28</v>
      </c>
      <c r="E33" s="19">
        <v>604.1</v>
      </c>
      <c r="F33" s="20">
        <v>626</v>
      </c>
      <c r="G33" s="28">
        <f>F33/E33*100-100</f>
        <v>3.6252276113226287</v>
      </c>
      <c r="H33" s="21">
        <f>(F33/B33-1)*100</f>
        <v>43.994111422919445</v>
      </c>
    </row>
    <row r="34" spans="1:8" x14ac:dyDescent="0.3">
      <c r="A34" s="17" t="s">
        <v>20</v>
      </c>
      <c r="B34" s="18" t="s">
        <v>13</v>
      </c>
      <c r="C34" s="34" t="s">
        <v>13</v>
      </c>
      <c r="D34" s="34" t="s">
        <v>13</v>
      </c>
      <c r="E34" s="34" t="s">
        <v>12</v>
      </c>
      <c r="F34" s="35" t="s">
        <v>12</v>
      </c>
      <c r="G34" s="28" t="s">
        <v>12</v>
      </c>
      <c r="H34" s="21" t="s">
        <v>12</v>
      </c>
    </row>
    <row r="35" spans="1:8" x14ac:dyDescent="0.3">
      <c r="A35" s="22" t="s">
        <v>21</v>
      </c>
      <c r="B35" s="56">
        <v>423.89</v>
      </c>
      <c r="C35" s="33">
        <v>573.91999999999996</v>
      </c>
      <c r="D35" s="33">
        <v>577.45000000000005</v>
      </c>
      <c r="E35" s="33">
        <v>601.92999999999995</v>
      </c>
      <c r="F35" s="57">
        <v>618.03</v>
      </c>
      <c r="G35" s="26">
        <f t="shared" ref="G35:G39" si="6">F35/E35*100-100</f>
        <v>2.6747296197232373</v>
      </c>
      <c r="H35" s="26">
        <f t="shared" ref="H35:H42" si="7">(F35/B35-1)*100</f>
        <v>45.799617825379222</v>
      </c>
    </row>
    <row r="36" spans="1:8" x14ac:dyDescent="0.3">
      <c r="A36" s="17" t="s">
        <v>22</v>
      </c>
      <c r="B36" s="27">
        <v>365.18</v>
      </c>
      <c r="C36" s="21">
        <v>580.85</v>
      </c>
      <c r="D36" s="21">
        <v>490.83</v>
      </c>
      <c r="E36" s="21">
        <v>540.04999999999995</v>
      </c>
      <c r="F36" s="58">
        <v>585.01</v>
      </c>
      <c r="G36" s="28">
        <f t="shared" si="6"/>
        <v>8.3251550782335073</v>
      </c>
      <c r="H36" s="28">
        <f t="shared" si="7"/>
        <v>60.197710718002085</v>
      </c>
    </row>
    <row r="37" spans="1:8" x14ac:dyDescent="0.3">
      <c r="A37" s="17" t="s">
        <v>23</v>
      </c>
      <c r="B37" s="29">
        <v>408.78</v>
      </c>
      <c r="C37" s="34">
        <v>569.59</v>
      </c>
      <c r="D37" s="34">
        <v>573.86</v>
      </c>
      <c r="E37" s="34">
        <v>575.27</v>
      </c>
      <c r="F37" s="35">
        <v>595.97</v>
      </c>
      <c r="G37" s="28">
        <f>F37/E37*100-100</f>
        <v>3.5983103586142136</v>
      </c>
      <c r="H37" s="21">
        <f>(F37/B37-1)*100</f>
        <v>45.792357747443631</v>
      </c>
    </row>
    <row r="38" spans="1:8" x14ac:dyDescent="0.3">
      <c r="A38" s="17" t="s">
        <v>24</v>
      </c>
      <c r="B38" s="27">
        <v>432.58</v>
      </c>
      <c r="C38" s="21">
        <v>565.36</v>
      </c>
      <c r="D38" s="21">
        <v>579.91</v>
      </c>
      <c r="E38" s="21">
        <v>607.46</v>
      </c>
      <c r="F38" s="58">
        <v>607.08000000000004</v>
      </c>
      <c r="G38" s="28">
        <f>F38/E38*100-100</f>
        <v>-6.2555559213777201E-2</v>
      </c>
      <c r="H38" s="21">
        <f>(F38/B38-1)*100</f>
        <v>40.339359193675172</v>
      </c>
    </row>
    <row r="39" spans="1:8" x14ac:dyDescent="0.3">
      <c r="A39" s="22" t="s">
        <v>26</v>
      </c>
      <c r="B39" s="30">
        <v>410.55</v>
      </c>
      <c r="C39" s="31">
        <v>568.86</v>
      </c>
      <c r="D39" s="31">
        <v>569.36</v>
      </c>
      <c r="E39" s="31">
        <v>583.69000000000005</v>
      </c>
      <c r="F39" s="32">
        <v>597.67999999999995</v>
      </c>
      <c r="G39" s="26">
        <f t="shared" si="6"/>
        <v>2.3968202299165426</v>
      </c>
      <c r="H39" s="26">
        <f t="shared" si="7"/>
        <v>45.580319084155384</v>
      </c>
    </row>
    <row r="40" spans="1:8" x14ac:dyDescent="0.3">
      <c r="A40" s="17" t="s">
        <v>27</v>
      </c>
      <c r="B40" s="29">
        <v>365.32</v>
      </c>
      <c r="C40" s="34" t="s">
        <v>13</v>
      </c>
      <c r="D40" s="34">
        <v>452.35</v>
      </c>
      <c r="E40" s="34" t="s">
        <v>13</v>
      </c>
      <c r="F40" s="35">
        <v>464.51</v>
      </c>
      <c r="G40" s="28" t="s">
        <v>12</v>
      </c>
      <c r="H40" s="28">
        <f t="shared" si="7"/>
        <v>27.151538377313035</v>
      </c>
    </row>
    <row r="41" spans="1:8" x14ac:dyDescent="0.3">
      <c r="A41" s="17" t="s">
        <v>28</v>
      </c>
      <c r="B41" s="29">
        <v>352.42</v>
      </c>
      <c r="C41" s="34" t="s">
        <v>13</v>
      </c>
      <c r="D41" s="34">
        <v>516.15</v>
      </c>
      <c r="E41" s="34" t="s">
        <v>13</v>
      </c>
      <c r="F41" s="35">
        <v>516.47</v>
      </c>
      <c r="G41" s="28" t="s">
        <v>12</v>
      </c>
      <c r="H41" s="28">
        <f t="shared" si="7"/>
        <v>46.54957153396515</v>
      </c>
    </row>
    <row r="42" spans="1:8" x14ac:dyDescent="0.3">
      <c r="A42" s="22" t="s">
        <v>30</v>
      </c>
      <c r="B42" s="38">
        <v>368.72</v>
      </c>
      <c r="C42" s="59">
        <v>499.82</v>
      </c>
      <c r="D42" s="59">
        <v>494.93</v>
      </c>
      <c r="E42" s="59">
        <v>549.45000000000005</v>
      </c>
      <c r="F42" s="60">
        <v>514.91</v>
      </c>
      <c r="G42" s="26">
        <f>F42/E42*100-100</f>
        <v>-6.2862862862862983</v>
      </c>
      <c r="H42" s="26">
        <f t="shared" si="7"/>
        <v>39.647971360381852</v>
      </c>
    </row>
    <row r="43" spans="1:8" x14ac:dyDescent="0.3">
      <c r="A43" s="61" t="s">
        <v>31</v>
      </c>
      <c r="B43" s="62">
        <v>407.46</v>
      </c>
      <c r="C43" s="63">
        <v>566.07000000000005</v>
      </c>
      <c r="D43" s="63">
        <v>568.66</v>
      </c>
      <c r="E43" s="62">
        <v>590.1</v>
      </c>
      <c r="F43" s="62">
        <v>597.4</v>
      </c>
      <c r="G43" s="64">
        <f>F43/E43*100-100</f>
        <v>1.237078461277747</v>
      </c>
      <c r="H43" s="47">
        <f>F43/B43*100-100</f>
        <v>46.615618711039133</v>
      </c>
    </row>
    <row r="44" spans="1:8" x14ac:dyDescent="0.3">
      <c r="A44" s="48" t="s">
        <v>33</v>
      </c>
      <c r="B44" s="48"/>
      <c r="C44" s="48"/>
      <c r="D44" s="48"/>
      <c r="E44" s="48"/>
      <c r="F44" s="48"/>
      <c r="G44" s="48"/>
      <c r="H44" s="48"/>
    </row>
    <row r="45" spans="1:8" x14ac:dyDescent="0.3">
      <c r="A45" s="53" t="s">
        <v>15</v>
      </c>
      <c r="B45" s="65" t="s">
        <v>13</v>
      </c>
      <c r="C45" s="14" t="s">
        <v>13</v>
      </c>
      <c r="D45" s="14" t="s">
        <v>13</v>
      </c>
      <c r="E45" s="14" t="s">
        <v>13</v>
      </c>
      <c r="F45" s="15" t="s">
        <v>13</v>
      </c>
      <c r="G45" s="28" t="s">
        <v>12</v>
      </c>
      <c r="H45" s="21" t="s">
        <v>12</v>
      </c>
    </row>
    <row r="46" spans="1:8" x14ac:dyDescent="0.3">
      <c r="A46" s="53" t="s">
        <v>34</v>
      </c>
      <c r="B46" s="18">
        <v>397.8</v>
      </c>
      <c r="C46" s="19" t="s">
        <v>13</v>
      </c>
      <c r="D46" s="19" t="s">
        <v>13</v>
      </c>
      <c r="E46" s="19" t="s">
        <v>13</v>
      </c>
      <c r="F46" s="20">
        <v>548.89</v>
      </c>
      <c r="G46" s="28" t="s">
        <v>12</v>
      </c>
      <c r="H46" s="52">
        <f>F46/B46*100-100</f>
        <v>37.981397687280037</v>
      </c>
    </row>
    <row r="47" spans="1:8" x14ac:dyDescent="0.3">
      <c r="A47" s="66" t="s">
        <v>16</v>
      </c>
      <c r="B47" s="67">
        <v>403.48</v>
      </c>
      <c r="C47" s="19" t="s">
        <v>13</v>
      </c>
      <c r="D47" s="19" t="s">
        <v>13</v>
      </c>
      <c r="E47" s="40">
        <v>560.16</v>
      </c>
      <c r="F47" s="41">
        <v>550.94000000000005</v>
      </c>
      <c r="G47" s="26">
        <f t="shared" ref="G47:G50" si="8">F47/E47*100-100</f>
        <v>-1.6459582976292353</v>
      </c>
      <c r="H47" s="68">
        <f t="shared" ref="H47:H48" si="9">F47/B47*100-100</f>
        <v>36.547040745514039</v>
      </c>
    </row>
    <row r="48" spans="1:8" x14ac:dyDescent="0.3">
      <c r="A48" s="53" t="s">
        <v>18</v>
      </c>
      <c r="B48" s="69">
        <v>374.72</v>
      </c>
      <c r="C48" s="19">
        <v>550.53</v>
      </c>
      <c r="D48" s="19" t="s">
        <v>13</v>
      </c>
      <c r="E48" s="19">
        <v>558.05999999999995</v>
      </c>
      <c r="F48" s="20">
        <v>582.69000000000005</v>
      </c>
      <c r="G48" s="28">
        <f t="shared" si="8"/>
        <v>4.4135039243092393</v>
      </c>
      <c r="H48" s="52">
        <f t="shared" si="9"/>
        <v>55.500106746370619</v>
      </c>
    </row>
    <row r="49" spans="1:8" x14ac:dyDescent="0.3">
      <c r="A49" s="17" t="s">
        <v>19</v>
      </c>
      <c r="B49" s="70">
        <v>389.09</v>
      </c>
      <c r="C49" s="71">
        <v>536.35</v>
      </c>
      <c r="D49" s="71">
        <v>531.94000000000005</v>
      </c>
      <c r="E49" s="71">
        <v>567.11</v>
      </c>
      <c r="F49" s="72">
        <v>578.39</v>
      </c>
      <c r="G49" s="28">
        <f t="shared" si="8"/>
        <v>1.98903211017263</v>
      </c>
      <c r="H49" s="52">
        <f>F49/B49*100-100</f>
        <v>48.651982831735609</v>
      </c>
    </row>
    <row r="50" spans="1:8" x14ac:dyDescent="0.3">
      <c r="A50" s="17" t="s">
        <v>20</v>
      </c>
      <c r="B50" s="70">
        <v>372.66</v>
      </c>
      <c r="C50" s="71" t="s">
        <v>13</v>
      </c>
      <c r="D50" s="71">
        <v>523.48</v>
      </c>
      <c r="E50" s="71">
        <v>537.19000000000005</v>
      </c>
      <c r="F50" s="72">
        <v>572.41999999999996</v>
      </c>
      <c r="G50" s="28">
        <f t="shared" si="8"/>
        <v>6.5582010089539864</v>
      </c>
      <c r="H50" s="52">
        <f>F50/B50*100-100</f>
        <v>53.603821177480796</v>
      </c>
    </row>
    <row r="51" spans="1:8" x14ac:dyDescent="0.3">
      <c r="A51" s="17" t="s">
        <v>35</v>
      </c>
      <c r="B51" s="29" t="s">
        <v>13</v>
      </c>
      <c r="C51" s="71" t="s">
        <v>13</v>
      </c>
      <c r="D51" s="19" t="s">
        <v>13</v>
      </c>
      <c r="E51" s="19" t="s">
        <v>13</v>
      </c>
      <c r="F51" s="20" t="s">
        <v>13</v>
      </c>
      <c r="G51" s="52" t="s">
        <v>12</v>
      </c>
      <c r="H51" s="52" t="s">
        <v>12</v>
      </c>
    </row>
    <row r="52" spans="1:8" x14ac:dyDescent="0.3">
      <c r="A52" s="22" t="s">
        <v>21</v>
      </c>
      <c r="B52" s="67">
        <v>377.88</v>
      </c>
      <c r="C52" s="31">
        <v>552.87</v>
      </c>
      <c r="D52" s="31">
        <v>527.98</v>
      </c>
      <c r="E52" s="31">
        <v>553.72</v>
      </c>
      <c r="F52" s="32">
        <v>575.02</v>
      </c>
      <c r="G52" s="68">
        <f>F52/E52*100-100</f>
        <v>3.846709528281437</v>
      </c>
      <c r="H52" s="68">
        <f t="shared" ref="H52" si="10">F52/B52*100-100</f>
        <v>52.17000105853711</v>
      </c>
    </row>
    <row r="53" spans="1:8" x14ac:dyDescent="0.3">
      <c r="A53" s="17" t="s">
        <v>22</v>
      </c>
      <c r="B53" s="29" t="s">
        <v>13</v>
      </c>
      <c r="C53" s="71" t="s">
        <v>13</v>
      </c>
      <c r="D53" s="71">
        <v>485.09</v>
      </c>
      <c r="E53" s="71">
        <v>549.91999999999996</v>
      </c>
      <c r="F53" s="72" t="s">
        <v>13</v>
      </c>
      <c r="G53" s="73" t="s">
        <v>12</v>
      </c>
      <c r="H53" s="73" t="s">
        <v>12</v>
      </c>
    </row>
    <row r="54" spans="1:8" x14ac:dyDescent="0.3">
      <c r="A54" s="17" t="s">
        <v>23</v>
      </c>
      <c r="B54" s="70">
        <v>367.55</v>
      </c>
      <c r="C54" s="19">
        <v>526.76</v>
      </c>
      <c r="D54" s="19">
        <v>519.80999999999995</v>
      </c>
      <c r="E54" s="19">
        <v>523.80999999999995</v>
      </c>
      <c r="F54" s="20">
        <v>546.04999999999995</v>
      </c>
      <c r="G54" s="73">
        <f>F54/E54*100-100</f>
        <v>4.2458143219869839</v>
      </c>
      <c r="H54" s="73">
        <f>F54/B54*100-100</f>
        <v>48.564821112773757</v>
      </c>
    </row>
    <row r="55" spans="1:8" x14ac:dyDescent="0.3">
      <c r="A55" s="17" t="s">
        <v>24</v>
      </c>
      <c r="B55" s="70">
        <v>377.76</v>
      </c>
      <c r="C55" s="34">
        <v>556.26</v>
      </c>
      <c r="D55" s="34">
        <v>559.88</v>
      </c>
      <c r="E55" s="34">
        <v>562.21</v>
      </c>
      <c r="F55" s="35">
        <v>592.6</v>
      </c>
      <c r="G55" s="73">
        <f>F55/E55*100-100</f>
        <v>5.4054534782376606</v>
      </c>
      <c r="H55" s="73">
        <f>F55/B55*100-100</f>
        <v>56.872088098263447</v>
      </c>
    </row>
    <row r="56" spans="1:8" x14ac:dyDescent="0.3">
      <c r="A56" s="17" t="s">
        <v>25</v>
      </c>
      <c r="B56" s="70">
        <v>361.05</v>
      </c>
      <c r="C56" s="19">
        <v>544.97</v>
      </c>
      <c r="D56" s="19">
        <v>561.70000000000005</v>
      </c>
      <c r="E56" s="19">
        <v>561.11</v>
      </c>
      <c r="F56" s="20">
        <v>584.80999999999995</v>
      </c>
      <c r="G56" s="73">
        <f>F56/E56*100-100</f>
        <v>4.2237707401400684</v>
      </c>
      <c r="H56" s="73">
        <f>F56/B56*100-100</f>
        <v>61.974795734662791</v>
      </c>
    </row>
    <row r="57" spans="1:8" x14ac:dyDescent="0.3">
      <c r="A57" s="17" t="s">
        <v>36</v>
      </c>
      <c r="B57" s="18" t="s">
        <v>13</v>
      </c>
      <c r="C57" s="71" t="s">
        <v>12</v>
      </c>
      <c r="D57" s="19" t="s">
        <v>13</v>
      </c>
      <c r="E57" s="19" t="s">
        <v>13</v>
      </c>
      <c r="F57" s="72" t="s">
        <v>13</v>
      </c>
      <c r="G57" s="73" t="s">
        <v>12</v>
      </c>
      <c r="H57" s="73" t="s">
        <v>12</v>
      </c>
    </row>
    <row r="58" spans="1:8" x14ac:dyDescent="0.3">
      <c r="A58" s="22" t="s">
        <v>26</v>
      </c>
      <c r="B58" s="30">
        <v>372.9</v>
      </c>
      <c r="C58" s="31">
        <v>548.53</v>
      </c>
      <c r="D58" s="31">
        <v>549.21</v>
      </c>
      <c r="E58" s="31">
        <v>555.67999999999995</v>
      </c>
      <c r="F58" s="32">
        <v>584.1</v>
      </c>
      <c r="G58" s="74">
        <f>F58/E58*100-100</f>
        <v>5.1144543622228866</v>
      </c>
      <c r="H58" s="68">
        <f t="shared" ref="H58:H63" si="11">F58/B58*100-100</f>
        <v>56.637168141592952</v>
      </c>
    </row>
    <row r="59" spans="1:8" x14ac:dyDescent="0.3">
      <c r="A59" s="17" t="s">
        <v>27</v>
      </c>
      <c r="B59" s="29">
        <v>273.39999999999998</v>
      </c>
      <c r="C59" s="34">
        <v>392.41</v>
      </c>
      <c r="D59" s="34">
        <v>386.08</v>
      </c>
      <c r="E59" s="34">
        <v>414.65</v>
      </c>
      <c r="F59" s="35">
        <v>393.8</v>
      </c>
      <c r="G59" s="52">
        <f t="shared" ref="G59:G63" si="12">F59/E59*100-100</f>
        <v>-5.0283371518147817</v>
      </c>
      <c r="H59" s="73">
        <f t="shared" si="11"/>
        <v>44.038039502560366</v>
      </c>
    </row>
    <row r="60" spans="1:8" x14ac:dyDescent="0.3">
      <c r="A60" s="17" t="s">
        <v>28</v>
      </c>
      <c r="B60" s="29">
        <v>315.25</v>
      </c>
      <c r="C60" s="34">
        <v>452.14</v>
      </c>
      <c r="D60" s="34">
        <v>453.65</v>
      </c>
      <c r="E60" s="34">
        <v>433.06</v>
      </c>
      <c r="F60" s="35">
        <v>451.21</v>
      </c>
      <c r="G60" s="52">
        <f t="shared" si="12"/>
        <v>4.1911051586385213</v>
      </c>
      <c r="H60" s="73">
        <f t="shared" si="11"/>
        <v>43.127676447264065</v>
      </c>
    </row>
    <row r="61" spans="1:8" x14ac:dyDescent="0.3">
      <c r="A61" s="17" t="s">
        <v>29</v>
      </c>
      <c r="B61" s="29">
        <v>291.74</v>
      </c>
      <c r="C61" s="34">
        <v>468.32</v>
      </c>
      <c r="D61" s="34">
        <v>480.9</v>
      </c>
      <c r="E61" s="34">
        <v>479.37</v>
      </c>
      <c r="F61" s="35">
        <v>518.85</v>
      </c>
      <c r="G61" s="52">
        <f t="shared" si="12"/>
        <v>8.2358094999687097</v>
      </c>
      <c r="H61" s="73">
        <f t="shared" si="11"/>
        <v>77.846712826489352</v>
      </c>
    </row>
    <row r="62" spans="1:8" x14ac:dyDescent="0.3">
      <c r="A62" s="22" t="s">
        <v>30</v>
      </c>
      <c r="B62" s="38">
        <v>297.16000000000003</v>
      </c>
      <c r="C62" s="40">
        <v>446.97</v>
      </c>
      <c r="D62" s="40">
        <v>447.98</v>
      </c>
      <c r="E62" s="40">
        <v>446.01</v>
      </c>
      <c r="F62" s="41">
        <v>465.85</v>
      </c>
      <c r="G62" s="74">
        <f t="shared" si="12"/>
        <v>4.4483307549158155</v>
      </c>
      <c r="H62" s="68">
        <f t="shared" si="11"/>
        <v>56.767398034728757</v>
      </c>
    </row>
    <row r="63" spans="1:8" x14ac:dyDescent="0.3">
      <c r="A63" s="42" t="s">
        <v>31</v>
      </c>
      <c r="B63" s="62">
        <v>342.49</v>
      </c>
      <c r="C63" s="75">
        <v>513.59</v>
      </c>
      <c r="D63" s="75">
        <v>507.18</v>
      </c>
      <c r="E63" s="75">
        <v>513.96</v>
      </c>
      <c r="F63" s="75">
        <v>534.49</v>
      </c>
      <c r="G63" s="76">
        <f t="shared" si="12"/>
        <v>3.9944742781539304</v>
      </c>
      <c r="H63" s="47">
        <f t="shared" si="11"/>
        <v>56.060030949808748</v>
      </c>
    </row>
    <row r="64" spans="1:8" x14ac:dyDescent="0.3">
      <c r="A64" s="48" t="s">
        <v>37</v>
      </c>
      <c r="B64" s="48"/>
      <c r="C64" s="48"/>
      <c r="D64" s="48"/>
      <c r="E64" s="48"/>
      <c r="F64" s="48"/>
      <c r="G64" s="48"/>
      <c r="H64" s="48"/>
    </row>
    <row r="65" spans="1:8" x14ac:dyDescent="0.3">
      <c r="A65" s="53" t="s">
        <v>14</v>
      </c>
      <c r="B65" s="77" t="s">
        <v>13</v>
      </c>
      <c r="C65" s="78" t="s">
        <v>13</v>
      </c>
      <c r="D65" s="78" t="s">
        <v>13</v>
      </c>
      <c r="E65" s="78" t="s">
        <v>13</v>
      </c>
      <c r="F65" s="79" t="s">
        <v>12</v>
      </c>
      <c r="G65" s="52" t="s">
        <v>12</v>
      </c>
      <c r="H65" s="73" t="s">
        <v>12</v>
      </c>
    </row>
    <row r="66" spans="1:8" x14ac:dyDescent="0.3">
      <c r="A66" s="53" t="s">
        <v>15</v>
      </c>
      <c r="B66" s="29" t="s">
        <v>13</v>
      </c>
      <c r="C66" s="80">
        <v>561.97</v>
      </c>
      <c r="D66" s="80">
        <v>589.02</v>
      </c>
      <c r="E66" s="80">
        <v>570.29</v>
      </c>
      <c r="F66" s="81" t="s">
        <v>13</v>
      </c>
      <c r="G66" s="52" t="s">
        <v>12</v>
      </c>
      <c r="H66" s="73" t="s">
        <v>12</v>
      </c>
    </row>
    <row r="67" spans="1:8" x14ac:dyDescent="0.3">
      <c r="A67" s="53" t="s">
        <v>34</v>
      </c>
      <c r="B67" s="29" t="s">
        <v>13</v>
      </c>
      <c r="C67" s="80" t="s">
        <v>13</v>
      </c>
      <c r="D67" s="80">
        <v>577.4</v>
      </c>
      <c r="E67" s="80" t="s">
        <v>13</v>
      </c>
      <c r="F67" s="81" t="s">
        <v>13</v>
      </c>
      <c r="G67" s="52" t="s">
        <v>12</v>
      </c>
      <c r="H67" s="73" t="s">
        <v>12</v>
      </c>
    </row>
    <row r="68" spans="1:8" x14ac:dyDescent="0.3">
      <c r="A68" s="82" t="s">
        <v>16</v>
      </c>
      <c r="B68" s="83">
        <v>408.08</v>
      </c>
      <c r="C68" s="84">
        <v>540.76</v>
      </c>
      <c r="D68" s="84">
        <v>580.11</v>
      </c>
      <c r="E68" s="84">
        <v>563.95000000000005</v>
      </c>
      <c r="F68" s="85">
        <v>573.6</v>
      </c>
      <c r="G68" s="68">
        <f t="shared" ref="G68:G81" si="13">F68/E68*100-100</f>
        <v>1.7111446050181769</v>
      </c>
      <c r="H68" s="68">
        <f>F68/B68*100-100</f>
        <v>40.560674377573037</v>
      </c>
    </row>
    <row r="69" spans="1:8" x14ac:dyDescent="0.3">
      <c r="A69" s="17" t="s">
        <v>18</v>
      </c>
      <c r="B69" s="29" t="s">
        <v>13</v>
      </c>
      <c r="C69" s="80" t="s">
        <v>13</v>
      </c>
      <c r="D69" s="80" t="s">
        <v>13</v>
      </c>
      <c r="E69" s="80" t="s">
        <v>13</v>
      </c>
      <c r="F69" s="81" t="s">
        <v>13</v>
      </c>
      <c r="G69" s="73" t="s">
        <v>12</v>
      </c>
      <c r="H69" s="73" t="s">
        <v>12</v>
      </c>
    </row>
    <row r="70" spans="1:8" x14ac:dyDescent="0.3">
      <c r="A70" s="17" t="s">
        <v>19</v>
      </c>
      <c r="B70" s="29">
        <v>424.81</v>
      </c>
      <c r="C70" s="86">
        <v>540.96</v>
      </c>
      <c r="D70" s="86">
        <v>577.99</v>
      </c>
      <c r="E70" s="86">
        <v>561.77</v>
      </c>
      <c r="F70" s="87">
        <v>588.19000000000005</v>
      </c>
      <c r="G70" s="52">
        <f t="shared" si="13"/>
        <v>4.7029923278210077</v>
      </c>
      <c r="H70" s="73">
        <f>F70/B70*100-100</f>
        <v>38.459546620842275</v>
      </c>
    </row>
    <row r="71" spans="1:8" x14ac:dyDescent="0.3">
      <c r="A71" s="17" t="s">
        <v>20</v>
      </c>
      <c r="B71" s="29">
        <v>406.77</v>
      </c>
      <c r="C71" s="80">
        <v>543.53</v>
      </c>
      <c r="D71" s="80">
        <v>550.02</v>
      </c>
      <c r="E71" s="80">
        <v>570.26</v>
      </c>
      <c r="F71" s="81">
        <v>583.54999999999995</v>
      </c>
      <c r="G71" s="52">
        <f t="shared" si="13"/>
        <v>2.3305159050257771</v>
      </c>
      <c r="H71" s="73">
        <f>F71/B71*100-100</f>
        <v>43.459448828576342</v>
      </c>
    </row>
    <row r="72" spans="1:8" x14ac:dyDescent="0.3">
      <c r="A72" s="17" t="s">
        <v>35</v>
      </c>
      <c r="B72" s="29" t="s">
        <v>12</v>
      </c>
      <c r="C72" s="80" t="s">
        <v>13</v>
      </c>
      <c r="D72" s="80" t="s">
        <v>13</v>
      </c>
      <c r="E72" s="80" t="s">
        <v>13</v>
      </c>
      <c r="F72" s="81" t="s">
        <v>13</v>
      </c>
      <c r="G72" s="52" t="s">
        <v>12</v>
      </c>
      <c r="H72" s="73" t="s">
        <v>12</v>
      </c>
    </row>
    <row r="73" spans="1:8" x14ac:dyDescent="0.3">
      <c r="A73" s="22" t="s">
        <v>21</v>
      </c>
      <c r="B73" s="23">
        <v>416.28</v>
      </c>
      <c r="C73" s="24">
        <v>541.97</v>
      </c>
      <c r="D73" s="24">
        <v>564.53</v>
      </c>
      <c r="E73" s="24">
        <v>558.38</v>
      </c>
      <c r="F73" s="25">
        <v>584.78</v>
      </c>
      <c r="G73" s="68">
        <f t="shared" ref="G73" si="14">F73/E73*100-100</f>
        <v>4.7279630359253559</v>
      </c>
      <c r="H73" s="68">
        <f t="shared" ref="H73" si="15">F73/B73*100-100</f>
        <v>40.477563178629765</v>
      </c>
    </row>
    <row r="74" spans="1:8" x14ac:dyDescent="0.3">
      <c r="A74" s="88" t="s">
        <v>22</v>
      </c>
      <c r="B74" s="29" t="s">
        <v>13</v>
      </c>
      <c r="C74" s="80" t="s">
        <v>13</v>
      </c>
      <c r="D74" s="80" t="s">
        <v>13</v>
      </c>
      <c r="E74" s="80" t="s">
        <v>13</v>
      </c>
      <c r="F74" s="81" t="s">
        <v>13</v>
      </c>
      <c r="G74" s="52" t="s">
        <v>12</v>
      </c>
      <c r="H74" s="73" t="s">
        <v>12</v>
      </c>
    </row>
    <row r="75" spans="1:8" x14ac:dyDescent="0.3">
      <c r="A75" s="17" t="s">
        <v>23</v>
      </c>
      <c r="B75" s="29">
        <v>376.79</v>
      </c>
      <c r="C75" s="86">
        <v>516.41999999999996</v>
      </c>
      <c r="D75" s="86">
        <v>496.98</v>
      </c>
      <c r="E75" s="86">
        <v>518.12</v>
      </c>
      <c r="F75" s="87">
        <v>541.77</v>
      </c>
      <c r="G75" s="52">
        <f t="shared" si="13"/>
        <v>4.5645796340616016</v>
      </c>
      <c r="H75" s="73">
        <f t="shared" ref="H75:H81" si="16">F75/B75*100-100</f>
        <v>43.785663101462347</v>
      </c>
    </row>
    <row r="76" spans="1:8" x14ac:dyDescent="0.3">
      <c r="A76" s="17" t="s">
        <v>24</v>
      </c>
      <c r="B76" s="89">
        <v>389.7</v>
      </c>
      <c r="C76" s="86">
        <v>550.75</v>
      </c>
      <c r="D76" s="86">
        <v>539.01</v>
      </c>
      <c r="E76" s="86">
        <v>546.41</v>
      </c>
      <c r="F76" s="87">
        <v>561.34</v>
      </c>
      <c r="G76" s="52">
        <f t="shared" si="13"/>
        <v>2.7323804469171762</v>
      </c>
      <c r="H76" s="73">
        <f t="shared" si="16"/>
        <v>44.044136515268178</v>
      </c>
    </row>
    <row r="77" spans="1:8" x14ac:dyDescent="0.3">
      <c r="A77" s="17" t="s">
        <v>25</v>
      </c>
      <c r="B77" s="29">
        <v>367.02</v>
      </c>
      <c r="C77" s="34">
        <v>542.98</v>
      </c>
      <c r="D77" s="34">
        <v>565.23</v>
      </c>
      <c r="E77" s="34">
        <v>576.91999999999996</v>
      </c>
      <c r="F77" s="35">
        <v>566.53</v>
      </c>
      <c r="G77" s="52">
        <f t="shared" si="13"/>
        <v>-1.8009429383623399</v>
      </c>
      <c r="H77" s="73">
        <f t="shared" si="16"/>
        <v>54.35943545310883</v>
      </c>
    </row>
    <row r="78" spans="1:8" x14ac:dyDescent="0.3">
      <c r="A78" s="22" t="s">
        <v>26</v>
      </c>
      <c r="B78" s="30">
        <v>382.77</v>
      </c>
      <c r="C78" s="90">
        <v>544.69000000000005</v>
      </c>
      <c r="D78" s="90">
        <v>539.45000000000005</v>
      </c>
      <c r="E78" s="90">
        <v>546.01</v>
      </c>
      <c r="F78" s="91">
        <v>558.36</v>
      </c>
      <c r="G78" s="68">
        <f t="shared" si="13"/>
        <v>2.2618633358363383</v>
      </c>
      <c r="H78" s="74">
        <f t="shared" si="16"/>
        <v>45.87350105807667</v>
      </c>
    </row>
    <row r="79" spans="1:8" x14ac:dyDescent="0.3">
      <c r="A79" s="17" t="s">
        <v>27</v>
      </c>
      <c r="B79" s="29">
        <v>251.58</v>
      </c>
      <c r="C79" s="80" t="s">
        <v>13</v>
      </c>
      <c r="D79" s="80">
        <v>431.71</v>
      </c>
      <c r="E79" s="80" t="s">
        <v>13</v>
      </c>
      <c r="F79" s="81">
        <v>433.46</v>
      </c>
      <c r="G79" s="73" t="s">
        <v>12</v>
      </c>
      <c r="H79" s="73">
        <f t="shared" si="16"/>
        <v>72.295094999602497</v>
      </c>
    </row>
    <row r="80" spans="1:8" x14ac:dyDescent="0.3">
      <c r="A80" s="17" t="s">
        <v>28</v>
      </c>
      <c r="B80" s="29">
        <v>279.83</v>
      </c>
      <c r="C80" s="92">
        <v>467.61</v>
      </c>
      <c r="D80" s="92">
        <v>398.25</v>
      </c>
      <c r="E80" s="92">
        <v>444.52</v>
      </c>
      <c r="F80" s="93">
        <v>452.49</v>
      </c>
      <c r="G80" s="52">
        <f t="shared" si="13"/>
        <v>1.7929451993161223</v>
      </c>
      <c r="H80" s="73">
        <f t="shared" si="16"/>
        <v>61.701747489547245</v>
      </c>
    </row>
    <row r="81" spans="1:8" x14ac:dyDescent="0.3">
      <c r="A81" s="17" t="s">
        <v>29</v>
      </c>
      <c r="B81" s="29">
        <v>326.41000000000003</v>
      </c>
      <c r="C81" s="34">
        <v>462.17</v>
      </c>
      <c r="D81" s="34">
        <v>462.73</v>
      </c>
      <c r="E81" s="34">
        <v>510.01</v>
      </c>
      <c r="F81" s="35">
        <v>462.99</v>
      </c>
      <c r="G81" s="52">
        <f t="shared" si="13"/>
        <v>-9.2194270700574492</v>
      </c>
      <c r="H81" s="73">
        <f t="shared" si="16"/>
        <v>41.843080787966045</v>
      </c>
    </row>
    <row r="82" spans="1:8" x14ac:dyDescent="0.3">
      <c r="A82" s="17" t="s">
        <v>38</v>
      </c>
      <c r="B82" s="29" t="s">
        <v>13</v>
      </c>
      <c r="C82" s="80" t="s">
        <v>13</v>
      </c>
      <c r="D82" s="80" t="s">
        <v>13</v>
      </c>
      <c r="E82" s="80" t="s">
        <v>13</v>
      </c>
      <c r="F82" s="81" t="s">
        <v>13</v>
      </c>
      <c r="G82" s="52" t="s">
        <v>12</v>
      </c>
      <c r="H82" s="73" t="s">
        <v>12</v>
      </c>
    </row>
    <row r="83" spans="1:8" x14ac:dyDescent="0.3">
      <c r="A83" s="22" t="s">
        <v>30</v>
      </c>
      <c r="B83" s="94">
        <v>307.98</v>
      </c>
      <c r="C83" s="95">
        <v>471.03</v>
      </c>
      <c r="D83" s="95">
        <v>434.04</v>
      </c>
      <c r="E83" s="95">
        <v>479.56</v>
      </c>
      <c r="F83" s="96">
        <v>458.32</v>
      </c>
      <c r="G83" s="33">
        <f>F83/E83*100-100</f>
        <v>-4.4290599716406689</v>
      </c>
      <c r="H83" s="68">
        <f t="shared" ref="H83:H84" si="17">F83/B83*100-100</f>
        <v>48.814858107669323</v>
      </c>
    </row>
    <row r="84" spans="1:8" x14ac:dyDescent="0.3">
      <c r="A84" s="97" t="s">
        <v>31</v>
      </c>
      <c r="B84" s="98">
        <v>381.12</v>
      </c>
      <c r="C84" s="99">
        <v>537.76</v>
      </c>
      <c r="D84" s="99">
        <v>539.76</v>
      </c>
      <c r="E84" s="99">
        <v>541.57000000000005</v>
      </c>
      <c r="F84" s="99">
        <v>555.73</v>
      </c>
      <c r="G84" s="100">
        <f>F84/E84*100-100</f>
        <v>2.6146204553428021</v>
      </c>
      <c r="H84" s="101">
        <f t="shared" si="17"/>
        <v>45.814966414777501</v>
      </c>
    </row>
    <row r="85" spans="1:8" x14ac:dyDescent="0.3">
      <c r="A85" s="102" t="s">
        <v>39</v>
      </c>
      <c r="B85" s="103">
        <v>374.32</v>
      </c>
      <c r="C85" s="103">
        <v>538.79999999999995</v>
      </c>
      <c r="D85" s="103">
        <v>540.29999999999995</v>
      </c>
      <c r="E85" s="103">
        <v>545.08000000000004</v>
      </c>
      <c r="F85" s="103">
        <v>561.14</v>
      </c>
      <c r="G85" s="104">
        <f>F85/E85*100-100</f>
        <v>2.9463564981287078</v>
      </c>
      <c r="H85" s="105">
        <f>(F85/B85-1)*100</f>
        <v>49.909168625774747</v>
      </c>
    </row>
    <row r="86" spans="1:8" x14ac:dyDescent="0.3">
      <c r="A86" s="106"/>
      <c r="C86" s="106"/>
      <c r="D86" s="106"/>
      <c r="E86" s="106"/>
      <c r="F86" s="106"/>
      <c r="G86" s="106"/>
      <c r="H86" s="106"/>
    </row>
    <row r="87" spans="1:8" x14ac:dyDescent="0.3">
      <c r="A87" s="107" t="s">
        <v>40</v>
      </c>
      <c r="B87" s="107"/>
      <c r="C87" s="107"/>
      <c r="D87" s="107"/>
      <c r="E87" s="107"/>
      <c r="F87" s="107"/>
      <c r="G87" s="107"/>
      <c r="H87" s="108"/>
    </row>
    <row r="88" spans="1:8" x14ac:dyDescent="0.3">
      <c r="A88" s="109" t="s">
        <v>41</v>
      </c>
      <c r="B88" s="107"/>
      <c r="C88" s="107"/>
      <c r="D88" s="107"/>
      <c r="E88" s="107"/>
      <c r="F88" s="107"/>
      <c r="G88" s="107"/>
      <c r="H88" s="108"/>
    </row>
    <row r="89" spans="1:8" x14ac:dyDescent="0.3">
      <c r="A89" s="107" t="s">
        <v>42</v>
      </c>
      <c r="B89" s="107"/>
      <c r="C89" s="107"/>
      <c r="D89" s="107"/>
      <c r="E89" s="107"/>
      <c r="F89" s="107"/>
      <c r="G89" s="107"/>
      <c r="H89" s="108"/>
    </row>
    <row r="90" spans="1:8" x14ac:dyDescent="0.3">
      <c r="A90" s="107" t="s">
        <v>43</v>
      </c>
      <c r="B90" s="107"/>
      <c r="C90" s="107"/>
      <c r="D90" s="107"/>
      <c r="E90" s="107"/>
      <c r="F90" s="107"/>
      <c r="G90" s="107"/>
      <c r="H90" s="110"/>
    </row>
    <row r="91" spans="1:8" x14ac:dyDescent="0.3">
      <c r="A91" s="111"/>
      <c r="B91" s="31"/>
      <c r="C91" s="31"/>
      <c r="D91" s="31"/>
      <c r="E91" s="31"/>
    </row>
    <row r="92" spans="1:8" x14ac:dyDescent="0.3">
      <c r="A92" s="111"/>
      <c r="B92" s="31"/>
      <c r="C92" s="31"/>
      <c r="D92" s="31"/>
      <c r="E92" s="31"/>
    </row>
    <row r="93" spans="1:8" x14ac:dyDescent="0.3">
      <c r="A93" s="107"/>
      <c r="B93" s="112"/>
      <c r="C93" s="112"/>
      <c r="D93" s="112"/>
      <c r="E93" s="112"/>
      <c r="F93" s="113" t="s">
        <v>44</v>
      </c>
    </row>
    <row r="94" spans="1:8" x14ac:dyDescent="0.3">
      <c r="F94" s="113" t="s">
        <v>45</v>
      </c>
    </row>
  </sheetData>
  <mergeCells count="8">
    <mergeCell ref="A44:H44"/>
    <mergeCell ref="A64:H64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2025-06-11T06:45:26Z</dcterms:created>
  <dcterms:modified xsi:type="dcterms:W3CDTF">2025-06-11T06:46:30Z</dcterms:modified>
</cp:coreProperties>
</file>