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13_ncr:1_{45C49751-5A98-4AAC-B041-46EFF4566B65}" xr6:coauthVersionLast="47" xr6:coauthVersionMax="47" xr10:uidLastSave="{00000000-0000-0000-0000-000000000000}"/>
  <bookViews>
    <workbookView xWindow="28680" yWindow="-120" windowWidth="29040" windowHeight="17640" xr2:uid="{DB45FAFF-222A-414E-89A2-C5256542E547}"/>
  </bookViews>
  <sheets>
    <sheet name="grūdų perdirbima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<sst xmlns="http://schemas.openxmlformats.org/spreadsheetml/2006/main" count="32" uniqueCount="27">
  <si>
    <t xml:space="preserve">                                Data
  Grūdai</t>
  </si>
  <si>
    <t>Pokytis, %</t>
  </si>
  <si>
    <t>gegužė</t>
  </si>
  <si>
    <t>kovas</t>
  </si>
  <si>
    <t>balandis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</si>
  <si>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</si>
  <si>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</si>
  <si>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</si>
  <si>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</si>
  <si>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</si>
  <si>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</si>
  <si>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</si>
  <si>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</si>
  <si>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</si>
  <si>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</si>
  <si>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</si>
  <si>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</si>
  <si>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</si>
  <si>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</si>
  <si>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</si>
  <si>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</si>
  <si>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</si>
  <si>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-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</si>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</sst>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3" fillId="0" borderId="28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30" xfId="0" applyNumberFormat="1" applyFont="1" applyBorder="1" applyAlignment="1">
      <alignment horizontal="right" vertical="center" wrapText="1"/>
    </xf>
    <xf numFmtId="4" fontId="3" fillId="0" borderId="31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3" xfId="0" applyNumberFormat="1" applyFont="1" applyFill="1" applyBorder="1" applyAlignment="1">
      <alignment horizontal="right" vertical="center" wrapText="1"/>
    </xf>
    <xf numFmtId="4" fontId="4" fillId="2" borderId="3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Perdirbimas\perdirbimas2025_5men.xlsx" TargetMode="External"/><Relationship Id="rId1" Type="http://schemas.openxmlformats.org/officeDocument/2006/relationships/externalLinkPath" Target="/Rinka/imones/2025/GS-2suvestines/Perdirbimas/perdirbimas2025_5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4men"/>
      <sheetName val="2025_3men"/>
      <sheetName val="2025_4men"/>
      <sheetName val="2025_5men"/>
      <sheetName val="bendras1"/>
      <sheetName val="Sheet2"/>
      <sheetName val="grūdų perdirbima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perdirbimas Lietuvoje* 2024 m. gegužės – 2025 m. gegužės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gegužės mėn. su 2025 m. balandžio mėn.</v>
          </cell>
        </row>
        <row r="38">
          <cell r="B38" t="str">
            <v>*** lyginant   2025 m. gegužės mėn. su  2024 m. gegužės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242A-9737-4111-B23B-01AEED0A0576}">
  <dimension ref="B2:H38"/>
  <sheetViews>
    <sheetView showGridLines="0" tabSelected="1" workbookViewId="0">
      <selection activeCell="U16" sqref="U16"/>
    </sheetView>
  </sheetViews>
  <sheetFormatPr defaultColWidth="5.6640625" defaultRowHeight="15" customHeight="1" x14ac:dyDescent="0.3"/>
  <cols>
    <col min="1" max="1" width="3.6640625" style="1" customWidth="1"/>
    <col min="2" max="2" width="17.6640625" style="1" customWidth="1"/>
    <col min="3" max="8" width="13.6640625" style="1" customWidth="1"/>
    <col min="9" max="16384" width="5.6640625" style="1"/>
  </cols>
  <sheetData>
    <row r="2" spans="2:8" ht="15" customHeight="1" x14ac:dyDescent="0.3">
      <c r="B2" s="47" t="str">
        <f>[1]bendras1!B3</f>
        <v>Grūdų ir rapsų perdirbimas Lietuvoje* 2024 m. gegužės – 2025 m. gegužės mėn., tonomis</v>
      </c>
      <c r="C2" s="47"/>
      <c r="D2" s="47"/>
      <c r="E2" s="47"/>
      <c r="F2" s="47"/>
      <c r="G2" s="47"/>
      <c r="H2" s="47"/>
    </row>
    <row r="4" spans="2:8" ht="15" customHeight="1" x14ac:dyDescent="0.3">
      <c r="B4" s="48" t="s">
        <v>0</v>
      </c>
      <c r="C4" s="2">
        <v>2024</v>
      </c>
      <c r="D4" s="49">
        <v>2025</v>
      </c>
      <c r="E4" s="49"/>
      <c r="F4" s="50"/>
      <c r="G4" s="51" t="s">
        <v>1</v>
      </c>
      <c r="H4" s="52"/>
    </row>
    <row r="5" spans="2:8" ht="15" customHeight="1" x14ac:dyDescent="0.3">
      <c r="B5" s="48"/>
      <c r="C5" s="3" t="s">
        <v>2</v>
      </c>
      <c r="D5" s="3" t="s">
        <v>3</v>
      </c>
      <c r="E5" s="3" t="s">
        <v>4</v>
      </c>
      <c r="F5" s="3" t="s">
        <v>2</v>
      </c>
      <c r="G5" s="4" t="s">
        <v>5</v>
      </c>
      <c r="H5" s="5" t="s">
        <v>6</v>
      </c>
    </row>
    <row r="6" spans="2:8" ht="15" customHeight="1" x14ac:dyDescent="0.3">
      <c r="B6" s="6" t="s">
        <v>7</v>
      </c>
      <c r="C6" s="7">
        <v>77881.240000000005</v>
      </c>
      <c r="D6" s="8">
        <v>75859.856</v>
      </c>
      <c r="E6" s="8">
        <v>75765.986999999994</v>
      </c>
      <c r="F6" s="9">
        <v>81041.131999999998</v>
      </c>
      <c r="G6" s="10">
        <f>((F6*100)/E6)-100</f>
        <v>6.9624183738278305</v>
      </c>
      <c r="H6" s="8">
        <f>((F6*100)/C6)-100</f>
        <v>4.0573211212353471</v>
      </c>
    </row>
    <row r="7" spans="2:8" ht="15" customHeight="1" x14ac:dyDescent="0.3">
      <c r="B7" s="11" t="s">
        <v>8</v>
      </c>
      <c r="C7" s="12">
        <v>4460.3879999999999</v>
      </c>
      <c r="D7" s="13">
        <v>1075.124</v>
      </c>
      <c r="E7" s="13">
        <v>1080.6669999999999</v>
      </c>
      <c r="F7" s="14">
        <v>1216.4549999999999</v>
      </c>
      <c r="G7" s="15">
        <f>((F7*100)/E7)-100</f>
        <v>12.565202786797428</v>
      </c>
      <c r="H7" s="13">
        <f>((F7*100)/C7)-100</f>
        <v>-72.727596792027953</v>
      </c>
    </row>
    <row r="8" spans="2:8" ht="15" customHeight="1" x14ac:dyDescent="0.3">
      <c r="B8" s="11" t="s">
        <v>9</v>
      </c>
      <c r="C8" s="12">
        <v>5366.0740000000005</v>
      </c>
      <c r="D8" s="13">
        <v>1504.6569999999999</v>
      </c>
      <c r="E8" s="13">
        <v>3609.59</v>
      </c>
      <c r="F8" s="14">
        <v>3957.7730000000001</v>
      </c>
      <c r="G8" s="15">
        <f>((F8*100)/E8)-100</f>
        <v>9.6460539839704751</v>
      </c>
      <c r="H8" s="13">
        <f>((F8*100)/C8)-100</f>
        <v>-26.244531849542156</v>
      </c>
    </row>
    <row r="9" spans="2:8" ht="15" customHeight="1" x14ac:dyDescent="0.3">
      <c r="B9" s="11" t="s">
        <v>10</v>
      </c>
      <c r="C9" s="12">
        <v>49450.915000000001</v>
      </c>
      <c r="D9" s="13">
        <v>43645.334000000003</v>
      </c>
      <c r="E9" s="13">
        <v>36338.830999999998</v>
      </c>
      <c r="F9" s="14">
        <v>29600.553</v>
      </c>
      <c r="G9" s="15">
        <f t="shared" ref="G9:G26" si="0">((F9*100)/E9)-100</f>
        <v>-18.542913502088169</v>
      </c>
      <c r="H9" s="13">
        <f t="shared" ref="H9:H25" si="1">((F9*100)/C9)-100</f>
        <v>-40.141546420324076</v>
      </c>
    </row>
    <row r="10" spans="2:8" ht="15" customHeight="1" x14ac:dyDescent="0.3">
      <c r="B10" s="11" t="s">
        <v>11</v>
      </c>
      <c r="C10" s="12">
        <v>7948.3879999999999</v>
      </c>
      <c r="D10" s="13">
        <v>19332.07</v>
      </c>
      <c r="E10" s="13">
        <v>23902.329999999998</v>
      </c>
      <c r="F10" s="14">
        <v>35948.413999999997</v>
      </c>
      <c r="G10" s="15">
        <f>((F10*100)/E10)-100</f>
        <v>50.397111913357406</v>
      </c>
      <c r="H10" s="13">
        <f>((F10*100)/C10)-100</f>
        <v>352.2730143520925</v>
      </c>
    </row>
    <row r="11" spans="2:8" ht="15" customHeight="1" x14ac:dyDescent="0.3">
      <c r="B11" s="11" t="s">
        <v>12</v>
      </c>
      <c r="C11" s="12">
        <v>10554.225</v>
      </c>
      <c r="D11" s="13">
        <v>10268.491</v>
      </c>
      <c r="E11" s="13">
        <v>10834.569</v>
      </c>
      <c r="F11" s="14">
        <v>10287.937</v>
      </c>
      <c r="G11" s="15">
        <f t="shared" si="0"/>
        <v>-5.0452583762215113</v>
      </c>
      <c r="H11" s="13">
        <f t="shared" si="1"/>
        <v>-2.5230464576982286</v>
      </c>
    </row>
    <row r="12" spans="2:8" ht="15" customHeight="1" x14ac:dyDescent="0.3">
      <c r="B12" s="16" t="s">
        <v>13</v>
      </c>
      <c r="C12" s="17">
        <v>2971.7310000000002</v>
      </c>
      <c r="D12" s="18">
        <v>1480.3120000000001</v>
      </c>
      <c r="E12" s="18">
        <v>2296.1559999999999</v>
      </c>
      <c r="F12" s="19">
        <v>3201.3289999999997</v>
      </c>
      <c r="G12" s="20">
        <f t="shared" si="0"/>
        <v>39.421232703701293</v>
      </c>
      <c r="H12" s="18">
        <f t="shared" si="1"/>
        <v>7.7260694187999945</v>
      </c>
    </row>
    <row r="13" spans="2:8" ht="15" customHeight="1" x14ac:dyDescent="0.3">
      <c r="B13" s="11" t="s">
        <v>9</v>
      </c>
      <c r="C13" s="21">
        <v>1498.4069999999999</v>
      </c>
      <c r="D13" s="22">
        <v>1230.3150000000001</v>
      </c>
      <c r="E13" s="22">
        <v>1366.35</v>
      </c>
      <c r="F13" s="23">
        <v>2632.22</v>
      </c>
      <c r="G13" s="15">
        <f>((F13*100)/E13)-100</f>
        <v>92.6461009258243</v>
      </c>
      <c r="H13" s="13">
        <f t="shared" si="1"/>
        <v>75.667892635312057</v>
      </c>
    </row>
    <row r="14" spans="2:8" ht="15" customHeight="1" x14ac:dyDescent="0.3">
      <c r="B14" s="11" t="s">
        <v>10</v>
      </c>
      <c r="C14" s="24">
        <v>1473.3240000000001</v>
      </c>
      <c r="D14" s="25">
        <v>249.99700000000001</v>
      </c>
      <c r="E14" s="25">
        <v>929.80600000000004</v>
      </c>
      <c r="F14" s="26">
        <v>569.10900000000004</v>
      </c>
      <c r="G14" s="15">
        <f>((F14*100)/E14)-100</f>
        <v>-38.792715899875887</v>
      </c>
      <c r="H14" s="13">
        <f t="shared" si="1"/>
        <v>-61.372447608265389</v>
      </c>
    </row>
    <row r="15" spans="2:8" ht="15" customHeight="1" x14ac:dyDescent="0.3">
      <c r="B15" s="16" t="s">
        <v>14</v>
      </c>
      <c r="C15" s="7">
        <v>18080.560000000001</v>
      </c>
      <c r="D15" s="8">
        <v>17328.838</v>
      </c>
      <c r="E15" s="8">
        <v>18226.326000000001</v>
      </c>
      <c r="F15" s="9">
        <v>16918.767000000003</v>
      </c>
      <c r="G15" s="20">
        <f t="shared" si="0"/>
        <v>-7.1740130183120669</v>
      </c>
      <c r="H15" s="18">
        <f t="shared" si="1"/>
        <v>-6.4256472144667924</v>
      </c>
    </row>
    <row r="16" spans="2:8" ht="15" customHeight="1" x14ac:dyDescent="0.3">
      <c r="B16" s="11" t="s">
        <v>9</v>
      </c>
      <c r="C16" s="12">
        <v>307.02100000000002</v>
      </c>
      <c r="D16" s="13">
        <v>19.736999999999998</v>
      </c>
      <c r="E16" s="13">
        <v>31.579000000000001</v>
      </c>
      <c r="F16" s="14">
        <v>44.673000000000002</v>
      </c>
      <c r="G16" s="15">
        <f t="shared" si="0"/>
        <v>41.464264226226305</v>
      </c>
      <c r="H16" s="13">
        <f t="shared" si="1"/>
        <v>-85.449529511010653</v>
      </c>
    </row>
    <row r="17" spans="2:8" ht="15" customHeight="1" x14ac:dyDescent="0.3">
      <c r="B17" s="11" t="s">
        <v>10</v>
      </c>
      <c r="C17" s="12">
        <v>6851.9340000000002</v>
      </c>
      <c r="D17" s="13">
        <v>6397.4429999999993</v>
      </c>
      <c r="E17" s="13">
        <v>6130.14</v>
      </c>
      <c r="F17" s="14">
        <v>6093.7839999999997</v>
      </c>
      <c r="G17" s="15">
        <f>((F17*100)/E17)-100</f>
        <v>-0.59306965256912747</v>
      </c>
      <c r="H17" s="13">
        <f>((F17*100)/C17)-100</f>
        <v>-11.064759234400114</v>
      </c>
    </row>
    <row r="18" spans="2:8" ht="15" customHeight="1" x14ac:dyDescent="0.3">
      <c r="B18" s="27" t="s">
        <v>15</v>
      </c>
      <c r="C18" s="24">
        <v>10921.605</v>
      </c>
      <c r="D18" s="25">
        <v>10911.657999999999</v>
      </c>
      <c r="E18" s="25">
        <v>12064.607</v>
      </c>
      <c r="F18" s="26">
        <v>10780.310000000001</v>
      </c>
      <c r="G18" s="28">
        <f t="shared" si="0"/>
        <v>-10.645162333095456</v>
      </c>
      <c r="H18" s="25">
        <f t="shared" si="1"/>
        <v>-1.2937201079877667</v>
      </c>
    </row>
    <row r="19" spans="2:8" ht="15" customHeight="1" x14ac:dyDescent="0.3">
      <c r="B19" s="11" t="s">
        <v>16</v>
      </c>
      <c r="C19" s="21">
        <v>3881.1860000000001</v>
      </c>
      <c r="D19" s="22">
        <v>3516.8990000000003</v>
      </c>
      <c r="E19" s="22">
        <v>4154.143</v>
      </c>
      <c r="F19" s="23">
        <v>265.29500000000002</v>
      </c>
      <c r="G19" s="15">
        <f t="shared" si="0"/>
        <v>-93.61372490065942</v>
      </c>
      <c r="H19" s="13">
        <f t="shared" si="1"/>
        <v>-93.164589380668687</v>
      </c>
    </row>
    <row r="20" spans="2:8" ht="15" customHeight="1" x14ac:dyDescent="0.3">
      <c r="B20" s="11" t="s">
        <v>17</v>
      </c>
      <c r="C20" s="12">
        <v>1692.06</v>
      </c>
      <c r="D20" s="13">
        <v>1103.1610000000001</v>
      </c>
      <c r="E20" s="13">
        <v>2088.0909999999999</v>
      </c>
      <c r="F20" s="14">
        <v>2156.4270000000001</v>
      </c>
      <c r="G20" s="15">
        <f t="shared" si="0"/>
        <v>3.2726543048171806</v>
      </c>
      <c r="H20" s="13">
        <f t="shared" si="1"/>
        <v>27.44388496861815</v>
      </c>
    </row>
    <row r="21" spans="2:8" ht="15" customHeight="1" x14ac:dyDescent="0.3">
      <c r="B21" s="11" t="s">
        <v>18</v>
      </c>
      <c r="C21" s="12">
        <v>3797.4119999999998</v>
      </c>
      <c r="D21" s="13">
        <v>5914.1270000000004</v>
      </c>
      <c r="E21" s="13">
        <v>7160.0770000000002</v>
      </c>
      <c r="F21" s="14">
        <v>5715.335</v>
      </c>
      <c r="G21" s="15">
        <f t="shared" si="0"/>
        <v>-20.177743898564216</v>
      </c>
      <c r="H21" s="13">
        <f>((F21*100)/C21)-100</f>
        <v>50.506055176525507</v>
      </c>
    </row>
    <row r="22" spans="2:8" ht="15" customHeight="1" x14ac:dyDescent="0.3">
      <c r="B22" s="11" t="s">
        <v>19</v>
      </c>
      <c r="C22" s="12">
        <v>11442.241</v>
      </c>
      <c r="D22" s="13">
        <v>8876.119999999999</v>
      </c>
      <c r="E22" s="13">
        <v>8844.6539999999986</v>
      </c>
      <c r="F22" s="14">
        <v>9659.402</v>
      </c>
      <c r="G22" s="15">
        <f>((F22*100)/E22)-100</f>
        <v>9.2117566159173805</v>
      </c>
      <c r="H22" s="13">
        <f t="shared" si="1"/>
        <v>-15.581204765744758</v>
      </c>
    </row>
    <row r="23" spans="2:8" ht="15" customHeight="1" x14ac:dyDescent="0.3">
      <c r="B23" s="29" t="s">
        <v>20</v>
      </c>
      <c r="C23" s="30">
        <v>285.51100000000002</v>
      </c>
      <c r="D23" s="31">
        <v>306.27</v>
      </c>
      <c r="E23" s="31">
        <v>397.73</v>
      </c>
      <c r="F23" s="32">
        <v>247.767</v>
      </c>
      <c r="G23" s="33">
        <f t="shared" si="0"/>
        <v>-37.70472431046187</v>
      </c>
      <c r="H23" s="31">
        <f>((F23*100)/C23)-100</f>
        <v>-13.219805891892079</v>
      </c>
    </row>
    <row r="24" spans="2:8" ht="15" customHeight="1" x14ac:dyDescent="0.3">
      <c r="B24" s="11" t="s">
        <v>21</v>
      </c>
      <c r="C24" s="34">
        <v>0</v>
      </c>
      <c r="D24" s="35">
        <v>72.98</v>
      </c>
      <c r="E24" s="35">
        <v>5.5759999999999996</v>
      </c>
      <c r="F24" s="36">
        <v>39.917999999999999</v>
      </c>
      <c r="G24" s="37">
        <f t="shared" si="0"/>
        <v>615.88952654232423</v>
      </c>
      <c r="H24" s="35" t="s">
        <v>22</v>
      </c>
    </row>
    <row r="25" spans="2:8" ht="15" customHeight="1" x14ac:dyDescent="0.3">
      <c r="B25" s="29" t="s">
        <v>23</v>
      </c>
      <c r="C25" s="12">
        <v>25737.744999999999</v>
      </c>
      <c r="D25" s="13">
        <v>26167.865000000002</v>
      </c>
      <c r="E25" s="13">
        <v>24177.466</v>
      </c>
      <c r="F25" s="14">
        <v>25325.846000000001</v>
      </c>
      <c r="G25" s="33">
        <f>((F25*100)/E25)-100</f>
        <v>4.7497947055328353</v>
      </c>
      <c r="H25" s="31">
        <f t="shared" si="1"/>
        <v>-1.6003694185329636</v>
      </c>
    </row>
    <row r="26" spans="2:8" ht="15" customHeight="1" x14ac:dyDescent="0.3">
      <c r="B26" s="38" t="s">
        <v>24</v>
      </c>
      <c r="C26" s="39">
        <v>145803.576</v>
      </c>
      <c r="D26" s="39">
        <v>140656.361</v>
      </c>
      <c r="E26" s="39">
        <v>143144.712</v>
      </c>
      <c r="F26" s="39">
        <v>144598.21900000001</v>
      </c>
      <c r="G26" s="40">
        <f t="shared" si="0"/>
        <v>1.0154108941167266</v>
      </c>
      <c r="H26" s="41">
        <f>((F26*100)/C26)-100</f>
        <v>-0.82669920249418283</v>
      </c>
    </row>
    <row r="27" spans="2:8" ht="15" customHeight="1" x14ac:dyDescent="0.3">
      <c r="B27" s="42"/>
      <c r="C27" s="43"/>
      <c r="D27" s="43"/>
      <c r="E27" s="43"/>
      <c r="F27" s="43"/>
      <c r="G27" s="43"/>
      <c r="H27" s="43"/>
    </row>
    <row r="28" spans="2:8" s="44" customFormat="1" ht="15" customHeight="1" x14ac:dyDescent="0.3">
      <c r="B28" s="45" t="str">
        <f>[1]bendras1!B36</f>
        <v>* duomenys surinkti iš grūdų ir (arba) aliejinių augalų sėklų prekybos ir perdirbimo įmonių</v>
      </c>
      <c r="C28" s="45"/>
      <c r="D28" s="45"/>
      <c r="E28" s="45"/>
      <c r="F28" s="45"/>
      <c r="G28" s="45"/>
    </row>
    <row r="29" spans="2:8" s="44" customFormat="1" ht="15" customHeight="1" x14ac:dyDescent="0.3">
      <c r="B29" s="45" t="str">
        <f>[1]bendras1!B37</f>
        <v>** lyginant  2025 m. gegužės mėn. su 2025 m. balandžio mėn.</v>
      </c>
      <c r="C29" s="45"/>
      <c r="D29" s="45"/>
      <c r="E29" s="45"/>
      <c r="F29" s="45"/>
      <c r="G29" s="45"/>
    </row>
    <row r="30" spans="2:8" s="44" customFormat="1" ht="15" customHeight="1" x14ac:dyDescent="0.3">
      <c r="B30" s="45" t="str">
        <f>[1]bendras1!B38</f>
        <v>*** lyginant   2025 m. gegužės mėn. su  2024 m. gegužės mėn.</v>
      </c>
      <c r="C30" s="45"/>
      <c r="D30" s="45"/>
      <c r="E30" s="45"/>
      <c r="F30" s="45"/>
      <c r="G30" s="45"/>
    </row>
    <row r="31" spans="2:8" s="44" customFormat="1" ht="15" customHeight="1" x14ac:dyDescent="0.3">
      <c r="F31" s="46" t="s">
        <v>25</v>
      </c>
      <c r="G31" s="46"/>
      <c r="H31" s="46"/>
    </row>
    <row r="32" spans="2:8" s="44" customFormat="1" ht="15" customHeight="1" x14ac:dyDescent="0.3">
      <c r="C32" s="46" t="s">
        <v>26</v>
      </c>
      <c r="D32" s="46"/>
      <c r="E32" s="46"/>
      <c r="F32" s="46"/>
      <c r="G32" s="46"/>
      <c r="H32" s="46"/>
    </row>
    <row r="33" spans="2:8" s="44" customFormat="1" ht="15" customHeight="1" x14ac:dyDescent="0.3"/>
    <row r="34" spans="2:8" ht="15" customHeight="1" x14ac:dyDescent="0.3">
      <c r="B34" s="44"/>
      <c r="C34" s="44"/>
      <c r="D34" s="44"/>
      <c r="E34" s="44"/>
      <c r="F34" s="44"/>
      <c r="G34" s="44"/>
      <c r="H34" s="44"/>
    </row>
    <row r="35" spans="2:8" ht="15" customHeight="1" x14ac:dyDescent="0.3">
      <c r="B35" s="44"/>
      <c r="C35" s="44"/>
      <c r="D35" s="44"/>
      <c r="E35" s="44"/>
      <c r="F35" s="44"/>
      <c r="G35" s="44"/>
      <c r="H35" s="44"/>
    </row>
    <row r="36" spans="2:8" ht="15" customHeight="1" x14ac:dyDescent="0.3">
      <c r="B36" s="44"/>
      <c r="C36" s="44"/>
      <c r="D36" s="44"/>
      <c r="E36" s="44"/>
      <c r="F36" s="44"/>
      <c r="G36" s="44"/>
      <c r="H36" s="44"/>
    </row>
    <row r="37" spans="2:8" ht="15" customHeight="1" x14ac:dyDescent="0.3">
      <c r="B37" s="44"/>
      <c r="C37" s="44"/>
      <c r="D37" s="44"/>
      <c r="E37" s="44"/>
      <c r="F37" s="44"/>
      <c r="G37" s="44"/>
      <c r="H37" s="44"/>
    </row>
    <row r="38" spans="2:8" ht="15" customHeight="1" x14ac:dyDescent="0.3">
      <c r="B38" s="44"/>
      <c r="C38" s="44"/>
      <c r="D38" s="44"/>
      <c r="E38" s="44"/>
      <c r="F38" s="44"/>
      <c r="G38" s="44"/>
      <c r="H38" s="44"/>
    </row>
  </sheetData>
  <mergeCells count="9">
    <mergeCell ref="B29:G29"/>
    <mergeCell ref="B30:G30"/>
    <mergeCell ref="F31:H31"/>
    <mergeCell ref="C32:H32"/>
    <mergeCell ref="B2:H2"/>
    <mergeCell ref="B4:B5"/>
    <mergeCell ref="D4:F4"/>
    <mergeCell ref="G4:H4"/>
    <mergeCell ref="B28:G28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perdirbimas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2025-06-19T13:39:21Z</dcterms:created>
  <dcterms:modified xsi:type="dcterms:W3CDTF">2025-06-19T13:54:03Z</dcterms:modified>
</cp:coreProperties>
</file>